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\Docs\madaster.github.io\files\ch\de\"/>
    </mc:Choice>
  </mc:AlternateContent>
  <xr:revisionPtr revIDLastSave="0" documentId="13_ncr:1_{E030A984-1C82-49B8-BC64-4D308FA33716}" xr6:coauthVersionLast="46" xr6:coauthVersionMax="46" xr10:uidLastSave="{00000000-0000-0000-0000-000000000000}"/>
  <bookViews>
    <workbookView xWindow="30315" yWindow="1515" windowWidth="21600" windowHeight="11385" tabRatio="422" xr2:uid="{7DD9E97D-3B26-464E-BDE1-BD3A566B3ACB}"/>
  </bookViews>
  <sheets>
    <sheet name="Materialien" sheetId="1" r:id="rId1"/>
    <sheet name="Pricesets" sheetId="2" r:id="rId2"/>
    <sheet name="madaster" sheetId="6" r:id="rId3"/>
  </sheets>
  <definedNames>
    <definedName name="_xlnm._FilterDatabase" localSheetId="0" hidden="1">Materialien!$A$2:$AG$2</definedName>
    <definedName name="madaster">madaster!$A$2:$E$8</definedName>
    <definedName name="priceset">Pricesets!$A$2:$B$67</definedName>
    <definedName name="tabel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2" i="1" l="1"/>
  <c r="I222" i="1"/>
  <c r="G222" i="1"/>
  <c r="T221" i="1"/>
  <c r="I221" i="1"/>
  <c r="G221" i="1"/>
  <c r="T220" i="1"/>
  <c r="G220" i="1"/>
  <c r="T219" i="1"/>
  <c r="G219" i="1"/>
  <c r="T218" i="1"/>
  <c r="I218" i="1"/>
  <c r="G218" i="1"/>
  <c r="T217" i="1"/>
  <c r="I217" i="1"/>
  <c r="G217" i="1"/>
  <c r="T216" i="1"/>
  <c r="G216" i="1"/>
  <c r="T215" i="1"/>
  <c r="G215" i="1"/>
  <c r="T214" i="1"/>
  <c r="G214" i="1"/>
  <c r="T213" i="1"/>
  <c r="I213" i="1"/>
  <c r="G213" i="1"/>
  <c r="T212" i="1"/>
  <c r="I212" i="1"/>
  <c r="G212" i="1"/>
  <c r="T211" i="1"/>
  <c r="I211" i="1"/>
  <c r="G211" i="1"/>
  <c r="T210" i="1"/>
  <c r="I210" i="1"/>
  <c r="G210" i="1"/>
  <c r="T209" i="1"/>
  <c r="G209" i="1"/>
  <c r="T208" i="1"/>
  <c r="I208" i="1"/>
  <c r="G208" i="1"/>
  <c r="T207" i="1"/>
  <c r="I207" i="1"/>
  <c r="G207" i="1"/>
  <c r="T206" i="1"/>
  <c r="G206" i="1"/>
  <c r="T205" i="1"/>
  <c r="I205" i="1"/>
  <c r="G205" i="1"/>
  <c r="T204" i="1"/>
  <c r="G204" i="1"/>
  <c r="T203" i="1"/>
  <c r="I203" i="1"/>
  <c r="G203" i="1"/>
  <c r="T202" i="1"/>
  <c r="I202" i="1"/>
  <c r="G202" i="1"/>
  <c r="T201" i="1"/>
  <c r="I201" i="1"/>
  <c r="G201" i="1"/>
  <c r="T200" i="1"/>
  <c r="G200" i="1"/>
  <c r="T199" i="1"/>
  <c r="G199" i="1"/>
  <c r="T198" i="1"/>
  <c r="I198" i="1"/>
  <c r="G198" i="1"/>
  <c r="T197" i="1"/>
  <c r="G197" i="1"/>
  <c r="T196" i="1"/>
  <c r="I196" i="1"/>
  <c r="G196" i="1"/>
  <c r="T195" i="1"/>
  <c r="I195" i="1"/>
  <c r="G195" i="1"/>
  <c r="T194" i="1"/>
  <c r="G194" i="1"/>
  <c r="T193" i="1"/>
  <c r="I193" i="1"/>
  <c r="G193" i="1"/>
  <c r="T192" i="1"/>
  <c r="I192" i="1"/>
  <c r="G192" i="1"/>
  <c r="T191" i="1"/>
  <c r="G191" i="1"/>
  <c r="T190" i="1"/>
  <c r="I190" i="1"/>
  <c r="G190" i="1"/>
  <c r="T189" i="1"/>
  <c r="G189" i="1"/>
  <c r="T188" i="1"/>
  <c r="I188" i="1"/>
  <c r="G188" i="1"/>
  <c r="T187" i="1"/>
  <c r="I187" i="1"/>
  <c r="G187" i="1"/>
  <c r="T186" i="1"/>
  <c r="G186" i="1"/>
  <c r="T185" i="1"/>
  <c r="I185" i="1"/>
  <c r="G185" i="1"/>
  <c r="T184" i="1"/>
  <c r="G184" i="1"/>
  <c r="T183" i="1"/>
  <c r="I183" i="1"/>
  <c r="G183" i="1"/>
  <c r="T182" i="1"/>
  <c r="I182" i="1"/>
  <c r="G182" i="1"/>
  <c r="T181" i="1"/>
  <c r="G181" i="1"/>
  <c r="T180" i="1"/>
  <c r="G180" i="1"/>
  <c r="T179" i="1"/>
  <c r="G179" i="1"/>
  <c r="T178" i="1"/>
  <c r="I178" i="1"/>
  <c r="G178" i="1"/>
  <c r="T177" i="1"/>
  <c r="I177" i="1"/>
  <c r="G177" i="1"/>
  <c r="T176" i="1"/>
  <c r="G176" i="1"/>
  <c r="T175" i="1"/>
  <c r="G175" i="1"/>
  <c r="T174" i="1"/>
  <c r="G174" i="1"/>
  <c r="T173" i="1"/>
  <c r="I173" i="1"/>
  <c r="G173" i="1"/>
  <c r="T172" i="1"/>
  <c r="G172" i="1"/>
  <c r="T171" i="1"/>
  <c r="I171" i="1"/>
  <c r="G171" i="1"/>
  <c r="T170" i="1"/>
  <c r="G170" i="1"/>
  <c r="T169" i="1"/>
  <c r="I169" i="1"/>
  <c r="G169" i="1"/>
  <c r="T168" i="1"/>
  <c r="I168" i="1"/>
  <c r="G168" i="1"/>
  <c r="T167" i="1"/>
  <c r="G167" i="1"/>
  <c r="T166" i="1"/>
  <c r="I166" i="1"/>
  <c r="G166" i="1"/>
  <c r="T165" i="1"/>
  <c r="G165" i="1"/>
  <c r="T164" i="1"/>
  <c r="I164" i="1"/>
  <c r="G164" i="1"/>
  <c r="T163" i="1"/>
  <c r="G163" i="1"/>
  <c r="T162" i="1"/>
  <c r="I162" i="1"/>
  <c r="G162" i="1"/>
  <c r="T161" i="1"/>
  <c r="G161" i="1"/>
  <c r="T160" i="1"/>
  <c r="I160" i="1"/>
  <c r="G160" i="1"/>
  <c r="T159" i="1"/>
  <c r="G159" i="1"/>
  <c r="T158" i="1"/>
  <c r="I158" i="1"/>
  <c r="G158" i="1"/>
  <c r="T157" i="1"/>
  <c r="G157" i="1"/>
  <c r="T156" i="1"/>
  <c r="I156" i="1"/>
  <c r="G156" i="1"/>
  <c r="T155" i="1"/>
  <c r="I155" i="1"/>
  <c r="G155" i="1"/>
  <c r="T154" i="1"/>
  <c r="I154" i="1"/>
  <c r="G154" i="1"/>
  <c r="T153" i="1"/>
  <c r="I153" i="1"/>
  <c r="G153" i="1"/>
  <c r="T152" i="1"/>
  <c r="I152" i="1"/>
  <c r="G152" i="1"/>
  <c r="T151" i="1"/>
  <c r="I151" i="1"/>
  <c r="G151" i="1"/>
  <c r="T150" i="1"/>
  <c r="I150" i="1"/>
  <c r="G150" i="1"/>
  <c r="T149" i="1"/>
  <c r="I149" i="1"/>
  <c r="G149" i="1"/>
  <c r="T148" i="1"/>
  <c r="I148" i="1"/>
  <c r="G148" i="1"/>
  <c r="T147" i="1"/>
  <c r="G147" i="1"/>
  <c r="T146" i="1"/>
  <c r="I146" i="1"/>
  <c r="G146" i="1"/>
  <c r="T145" i="1"/>
  <c r="G145" i="1"/>
  <c r="T144" i="1"/>
  <c r="G144" i="1"/>
  <c r="T143" i="1"/>
  <c r="G143" i="1"/>
  <c r="T142" i="1"/>
  <c r="I142" i="1"/>
  <c r="G142" i="1"/>
  <c r="T141" i="1"/>
  <c r="I141" i="1"/>
  <c r="G141" i="1"/>
  <c r="T140" i="1"/>
  <c r="G140" i="1"/>
  <c r="T139" i="1"/>
  <c r="I139" i="1"/>
  <c r="G139" i="1"/>
  <c r="T138" i="1"/>
  <c r="I138" i="1"/>
  <c r="G138" i="1"/>
  <c r="T137" i="1"/>
  <c r="I137" i="1"/>
  <c r="G137" i="1"/>
  <c r="T136" i="1"/>
  <c r="G136" i="1"/>
  <c r="T135" i="1"/>
  <c r="I135" i="1"/>
  <c r="G135" i="1"/>
  <c r="T134" i="1"/>
  <c r="I134" i="1"/>
  <c r="G134" i="1"/>
  <c r="T133" i="1"/>
  <c r="G133" i="1"/>
  <c r="T132" i="1"/>
  <c r="I132" i="1"/>
  <c r="G132" i="1"/>
  <c r="T131" i="1"/>
  <c r="I131" i="1"/>
  <c r="G131" i="1"/>
  <c r="T130" i="1"/>
  <c r="G130" i="1"/>
  <c r="T129" i="1"/>
  <c r="I129" i="1"/>
  <c r="G129" i="1"/>
  <c r="T128" i="1"/>
  <c r="I128" i="1"/>
  <c r="G128" i="1"/>
  <c r="T127" i="1"/>
  <c r="I127" i="1"/>
  <c r="G127" i="1"/>
  <c r="T126" i="1"/>
  <c r="G126" i="1"/>
  <c r="T125" i="1"/>
  <c r="I125" i="1"/>
  <c r="G125" i="1"/>
  <c r="T124" i="1"/>
  <c r="I124" i="1"/>
  <c r="G124" i="1"/>
  <c r="T123" i="1"/>
  <c r="I123" i="1"/>
  <c r="G123" i="1"/>
  <c r="T122" i="1"/>
  <c r="I122" i="1"/>
  <c r="G122" i="1"/>
  <c r="T121" i="1"/>
  <c r="G121" i="1"/>
  <c r="T120" i="1"/>
  <c r="I120" i="1"/>
  <c r="G120" i="1"/>
  <c r="T119" i="1"/>
  <c r="I119" i="1"/>
  <c r="G119" i="1"/>
  <c r="T118" i="1"/>
  <c r="G118" i="1"/>
  <c r="T117" i="1"/>
  <c r="I117" i="1"/>
  <c r="G117" i="1"/>
  <c r="T116" i="1"/>
  <c r="I116" i="1"/>
  <c r="G116" i="1"/>
  <c r="T115" i="1"/>
  <c r="G115" i="1"/>
  <c r="T114" i="1"/>
  <c r="I114" i="1"/>
  <c r="G114" i="1"/>
  <c r="T113" i="1"/>
  <c r="I113" i="1"/>
  <c r="G113" i="1"/>
  <c r="T112" i="1"/>
  <c r="I112" i="1"/>
  <c r="G112" i="1"/>
  <c r="T111" i="1"/>
  <c r="I111" i="1"/>
  <c r="G111" i="1"/>
  <c r="T110" i="1"/>
  <c r="G110" i="1"/>
  <c r="T109" i="1"/>
  <c r="I109" i="1"/>
  <c r="G109" i="1"/>
  <c r="T108" i="1"/>
  <c r="G108" i="1"/>
  <c r="T107" i="1"/>
  <c r="G107" i="1"/>
  <c r="T106" i="1"/>
  <c r="I106" i="1"/>
  <c r="G106" i="1"/>
  <c r="T105" i="1"/>
  <c r="G105" i="1"/>
  <c r="T104" i="1"/>
  <c r="I104" i="1"/>
  <c r="G104" i="1"/>
  <c r="T103" i="1"/>
  <c r="I103" i="1"/>
  <c r="G103" i="1"/>
  <c r="T102" i="1"/>
  <c r="G102" i="1"/>
  <c r="T101" i="1"/>
  <c r="G101" i="1"/>
  <c r="T100" i="1"/>
  <c r="I100" i="1"/>
  <c r="G100" i="1"/>
  <c r="T99" i="1"/>
  <c r="G99" i="1"/>
  <c r="T98" i="1"/>
  <c r="G98" i="1"/>
  <c r="T97" i="1"/>
  <c r="I97" i="1"/>
  <c r="G97" i="1"/>
  <c r="T96" i="1"/>
  <c r="I96" i="1"/>
  <c r="G96" i="1"/>
  <c r="T95" i="1"/>
  <c r="I95" i="1"/>
  <c r="G95" i="1"/>
  <c r="T94" i="1"/>
  <c r="G94" i="1"/>
  <c r="T93" i="1"/>
  <c r="G93" i="1"/>
  <c r="T92" i="1"/>
  <c r="I92" i="1"/>
  <c r="G92" i="1"/>
  <c r="T91" i="1"/>
  <c r="I91" i="1"/>
  <c r="G91" i="1"/>
  <c r="T90" i="1"/>
  <c r="I90" i="1"/>
  <c r="G90" i="1"/>
  <c r="T89" i="1"/>
  <c r="G89" i="1"/>
  <c r="T88" i="1"/>
  <c r="I88" i="1"/>
  <c r="G88" i="1"/>
  <c r="T87" i="1"/>
  <c r="G87" i="1"/>
  <c r="T86" i="1"/>
  <c r="G86" i="1"/>
  <c r="T85" i="1"/>
  <c r="I85" i="1"/>
  <c r="G85" i="1"/>
  <c r="T84" i="1"/>
  <c r="G84" i="1"/>
  <c r="T83" i="1"/>
  <c r="I83" i="1"/>
  <c r="G83" i="1"/>
  <c r="T82" i="1"/>
  <c r="I82" i="1"/>
  <c r="G82" i="1"/>
  <c r="T81" i="1"/>
  <c r="I81" i="1"/>
  <c r="G81" i="1"/>
  <c r="T80" i="1"/>
  <c r="I80" i="1"/>
  <c r="G80" i="1"/>
  <c r="T79" i="1"/>
  <c r="I79" i="1"/>
  <c r="G79" i="1"/>
  <c r="T78" i="1"/>
  <c r="G78" i="1"/>
  <c r="T77" i="1"/>
  <c r="G77" i="1"/>
  <c r="T76" i="1"/>
  <c r="I76" i="1"/>
  <c r="G76" i="1"/>
  <c r="T75" i="1"/>
  <c r="I75" i="1"/>
  <c r="G75" i="1"/>
  <c r="T74" i="1"/>
  <c r="G74" i="1"/>
  <c r="T73" i="1"/>
  <c r="G73" i="1"/>
  <c r="T72" i="1"/>
  <c r="G72" i="1"/>
  <c r="T71" i="1"/>
  <c r="I71" i="1"/>
  <c r="G71" i="1"/>
  <c r="T70" i="1"/>
  <c r="I70" i="1"/>
  <c r="G70" i="1"/>
  <c r="T69" i="1"/>
  <c r="G69" i="1"/>
  <c r="T68" i="1"/>
  <c r="G68" i="1"/>
  <c r="T67" i="1"/>
  <c r="I67" i="1"/>
  <c r="G67" i="1"/>
  <c r="T66" i="1"/>
  <c r="G66" i="1"/>
  <c r="T65" i="1"/>
  <c r="I65" i="1"/>
  <c r="G65" i="1"/>
  <c r="T64" i="1"/>
  <c r="I64" i="1"/>
  <c r="G64" i="1"/>
  <c r="T63" i="1"/>
  <c r="I63" i="1"/>
  <c r="G63" i="1"/>
  <c r="T62" i="1"/>
  <c r="I62" i="1"/>
  <c r="G62" i="1"/>
  <c r="T61" i="1"/>
  <c r="G61" i="1"/>
  <c r="T60" i="1"/>
  <c r="I60" i="1"/>
  <c r="G60" i="1"/>
  <c r="T59" i="1"/>
  <c r="I59" i="1"/>
  <c r="G59" i="1"/>
  <c r="T58" i="1"/>
  <c r="G58" i="1"/>
  <c r="T57" i="1"/>
  <c r="G57" i="1"/>
  <c r="T56" i="1"/>
  <c r="G56" i="1"/>
  <c r="T55" i="1"/>
  <c r="G55" i="1"/>
  <c r="T54" i="1"/>
  <c r="I54" i="1"/>
  <c r="G54" i="1"/>
  <c r="T53" i="1"/>
  <c r="I53" i="1"/>
  <c r="G53" i="1"/>
  <c r="T52" i="1"/>
  <c r="I52" i="1"/>
  <c r="G52" i="1"/>
  <c r="T51" i="1"/>
  <c r="G51" i="1"/>
  <c r="T50" i="1"/>
  <c r="G50" i="1"/>
  <c r="T49" i="1"/>
  <c r="I49" i="1"/>
  <c r="G49" i="1"/>
  <c r="T48" i="1"/>
  <c r="I48" i="1"/>
  <c r="G48" i="1"/>
  <c r="T47" i="1"/>
  <c r="G47" i="1"/>
  <c r="T46" i="1"/>
  <c r="I46" i="1"/>
  <c r="G46" i="1"/>
  <c r="T45" i="1"/>
  <c r="G45" i="1"/>
  <c r="T44" i="1"/>
  <c r="I44" i="1"/>
  <c r="G44" i="1"/>
  <c r="T43" i="1"/>
  <c r="G43" i="1"/>
  <c r="T42" i="1"/>
  <c r="I42" i="1"/>
  <c r="G42" i="1"/>
  <c r="T41" i="1"/>
  <c r="I41" i="1"/>
  <c r="G41" i="1"/>
  <c r="T40" i="1"/>
  <c r="G40" i="1"/>
  <c r="T39" i="1"/>
  <c r="I39" i="1"/>
  <c r="G39" i="1"/>
  <c r="T38" i="1"/>
  <c r="I38" i="1"/>
  <c r="G38" i="1"/>
  <c r="T37" i="1"/>
  <c r="G37" i="1"/>
  <c r="T36" i="1"/>
  <c r="I36" i="1"/>
  <c r="G36" i="1"/>
  <c r="T35" i="1"/>
  <c r="I35" i="1"/>
  <c r="G35" i="1"/>
  <c r="T34" i="1"/>
  <c r="I34" i="1"/>
  <c r="G34" i="1"/>
  <c r="T33" i="1"/>
  <c r="G33" i="1"/>
  <c r="T32" i="1"/>
  <c r="I32" i="1"/>
  <c r="G32" i="1"/>
  <c r="T31" i="1"/>
  <c r="I31" i="1"/>
  <c r="G31" i="1"/>
  <c r="T30" i="1"/>
  <c r="G30" i="1"/>
  <c r="T29" i="1"/>
  <c r="I29" i="1"/>
  <c r="G29" i="1"/>
  <c r="T28" i="1"/>
  <c r="G28" i="1"/>
  <c r="T27" i="1"/>
  <c r="I27" i="1"/>
  <c r="G27" i="1"/>
  <c r="T26" i="1"/>
  <c r="I26" i="1"/>
  <c r="G26" i="1"/>
  <c r="T25" i="1"/>
  <c r="I25" i="1"/>
  <c r="G25" i="1"/>
  <c r="T24" i="1"/>
  <c r="I24" i="1"/>
  <c r="G24" i="1"/>
  <c r="T23" i="1"/>
  <c r="I23" i="1"/>
  <c r="G23" i="1"/>
  <c r="T22" i="1"/>
  <c r="G22" i="1"/>
  <c r="T21" i="1"/>
  <c r="I21" i="1"/>
  <c r="G21" i="1"/>
  <c r="T20" i="1"/>
  <c r="G20" i="1"/>
  <c r="T19" i="1"/>
  <c r="G19" i="1"/>
  <c r="T18" i="1"/>
  <c r="G18" i="1"/>
  <c r="T17" i="1"/>
  <c r="I17" i="1"/>
  <c r="G17" i="1"/>
  <c r="T16" i="1"/>
  <c r="I16" i="1"/>
  <c r="G16" i="1"/>
  <c r="T15" i="1"/>
  <c r="G15" i="1"/>
  <c r="T14" i="1"/>
  <c r="I14" i="1"/>
  <c r="G14" i="1"/>
  <c r="T13" i="1"/>
  <c r="I13" i="1"/>
  <c r="G13" i="1"/>
  <c r="T12" i="1"/>
  <c r="I12" i="1"/>
  <c r="G12" i="1"/>
  <c r="T11" i="1"/>
  <c r="I11" i="1"/>
  <c r="G11" i="1"/>
  <c r="T10" i="1"/>
  <c r="G10" i="1"/>
  <c r="T9" i="1"/>
  <c r="I9" i="1"/>
  <c r="G9" i="1"/>
  <c r="T8" i="1"/>
  <c r="I8" i="1"/>
  <c r="G8" i="1"/>
  <c r="T7" i="1"/>
  <c r="G7" i="1"/>
  <c r="T6" i="1"/>
  <c r="I6" i="1"/>
  <c r="G6" i="1"/>
  <c r="T5" i="1"/>
  <c r="I5" i="1"/>
  <c r="G5" i="1"/>
  <c r="T4" i="1"/>
  <c r="I4" i="1"/>
  <c r="G4" i="1"/>
  <c r="T3" i="1"/>
  <c r="I3" i="1"/>
  <c r="G3" i="1"/>
</calcChain>
</file>

<file path=xl/sharedStrings.xml><?xml version="1.0" encoding="utf-8"?>
<sst xmlns="http://schemas.openxmlformats.org/spreadsheetml/2006/main" count="1975" uniqueCount="1501">
  <si>
    <t>Madaster UID</t>
  </si>
  <si>
    <t>Name des Materials</t>
  </si>
  <si>
    <t>Name des Materials (Französisch)</t>
  </si>
  <si>
    <t>Name des Materials (Englisch)</t>
  </si>
  <si>
    <t>Materialklassifizierung</t>
  </si>
  <si>
    <t>Finanziell</t>
  </si>
  <si>
    <t>Rohstoffeinsatz</t>
  </si>
  <si>
    <t>Output</t>
  </si>
  <si>
    <t>Suchkriterien Alle Sprachen</t>
  </si>
  <si>
    <t>Suchkriterien Deutsch</t>
  </si>
  <si>
    <t>Suchkriterien Französisch</t>
  </si>
  <si>
    <t>Suchkriterien Englisch</t>
  </si>
  <si>
    <t>Spezifisches Gewicht (kg/m3)</t>
  </si>
  <si>
    <t>Id</t>
  </si>
  <si>
    <t>madaster</t>
  </si>
  <si>
    <t>Datensatz Id</t>
  </si>
  <si>
    <t>Datensatz</t>
  </si>
  <si>
    <t>Transportkosten (€/kg)</t>
  </si>
  <si>
    <t>Aufarbeitungskosten (€/kg)</t>
  </si>
  <si>
    <t>Aufarbeitungskosten (% des Preises)</t>
  </si>
  <si>
    <t>% Recycelt</t>
  </si>
  <si>
    <t>% Effizienz des Recyclingprozesses</t>
  </si>
  <si>
    <t>% Schnell erneuerbare Rohstoffe</t>
  </si>
  <si>
    <t>% Primärrohstoffe</t>
  </si>
  <si>
    <t>% Verfügbar für das Recycling</t>
  </si>
  <si>
    <t>% Deponierung</t>
  </si>
  <si>
    <t>% Verbrennung</t>
  </si>
  <si>
    <t>Criterium 1</t>
  </si>
  <si>
    <t>Criterium 2</t>
  </si>
  <si>
    <t>Criterium 3</t>
  </si>
  <si>
    <t>Criterium 4</t>
  </si>
  <si>
    <t>Criterium 5</t>
  </si>
  <si>
    <t>6bcc854c-87e1-42c1-899f-9c4ad2665e77</t>
  </si>
  <si>
    <t>Gold</t>
  </si>
  <si>
    <t>Or</t>
  </si>
  <si>
    <t>metal</t>
  </si>
  <si>
    <t>GOLD_LBMA</t>
  </si>
  <si>
    <t>f308df80-f461-4b20-8c46-befb9dce8ef4</t>
  </si>
  <si>
    <t>Naturstein</t>
  </si>
  <si>
    <t>Pierre naturelle</t>
  </si>
  <si>
    <t>Naturale stone</t>
  </si>
  <si>
    <t>stone</t>
  </si>
  <si>
    <t>STONES_CALC</t>
  </si>
  <si>
    <t>*Naturstein*</t>
  </si>
  <si>
    <t>*Pierre naturelle*</t>
  </si>
  <si>
    <t>*Naturale stone*</t>
  </si>
  <si>
    <t>cf462bdd-662e-469b-b603-ec2206d677ea</t>
  </si>
  <si>
    <t>Beton (C30/35)</t>
  </si>
  <si>
    <t>Béton (C30/35)</t>
  </si>
  <si>
    <t>Concrete (C30/35)</t>
  </si>
  <si>
    <t>CONCRETE_CALC</t>
  </si>
  <si>
    <t>*Beton (C30/35)*</t>
  </si>
  <si>
    <t>*C30/35*</t>
  </si>
  <si>
    <t>*Béton (C30/35)*</t>
  </si>
  <si>
    <t>ccd3a74e-6cb0-4328-8a32-e4d73f17ae25</t>
  </si>
  <si>
    <t>Trespa</t>
  </si>
  <si>
    <t>plastic</t>
  </si>
  <si>
    <t>B-WOOD_CALC</t>
  </si>
  <si>
    <t>*Trespa*</t>
  </si>
  <si>
    <t>89584904-e8de-4c32-ab47-b85d700d7366</t>
  </si>
  <si>
    <t>Hanf</t>
  </si>
  <si>
    <t>Chanvre</t>
  </si>
  <si>
    <t>Hemp</t>
  </si>
  <si>
    <t>organic</t>
  </si>
  <si>
    <t>*Hanf*</t>
  </si>
  <si>
    <t>*Chanvre*</t>
  </si>
  <si>
    <t>*Hemp*</t>
  </si>
  <si>
    <t>eb9604c7-1a6b-4655-924c-5ab00bbff06c</t>
  </si>
  <si>
    <t>Verzinkter Stahl</t>
  </si>
  <si>
    <t>Acier galvanisé</t>
  </si>
  <si>
    <t>Galvanized steel</t>
  </si>
  <si>
    <t>SC_LME</t>
  </si>
  <si>
    <t>*Acier galvanisé*</t>
  </si>
  <si>
    <t>*Galvanized steel*</t>
  </si>
  <si>
    <t>2fb54c99-0a59-490f-afcd-97f4e3fafeff</t>
  </si>
  <si>
    <t>Hybridmörtel</t>
  </si>
  <si>
    <t>Mortier hybride</t>
  </si>
  <si>
    <t>Hybrid mortar</t>
  </si>
  <si>
    <t>*Mortaio da bastardo*</t>
  </si>
  <si>
    <t>*Mortero bastardo*</t>
  </si>
  <si>
    <t>*Bastardmörser*</t>
  </si>
  <si>
    <t>*Mortier bâtard*</t>
  </si>
  <si>
    <t>*Hybrid mortar*</t>
  </si>
  <si>
    <t>6cb5dfde-ea70-4fdd-830c-6beb5d164cb8</t>
  </si>
  <si>
    <t>Neopren</t>
  </si>
  <si>
    <t>Néoprène</t>
  </si>
  <si>
    <t>Neoprene</t>
  </si>
  <si>
    <t>*Neopren*</t>
  </si>
  <si>
    <t>*Néoprène*</t>
  </si>
  <si>
    <t>*Neoprene*</t>
  </si>
  <si>
    <t>fdb01fd6-f717-46a9-9cd6-2bd03dd72856</t>
  </si>
  <si>
    <t>Sperrholz</t>
  </si>
  <si>
    <t>Contreplaqué</t>
  </si>
  <si>
    <t>Plywood</t>
  </si>
  <si>
    <t>wood</t>
  </si>
  <si>
    <t>*Triplex*</t>
  </si>
  <si>
    <t>df2cacd5-f990-4e47-81f9-0c039fe4bdbd</t>
  </si>
  <si>
    <t>Kupfer</t>
  </si>
  <si>
    <t>Cuivre</t>
  </si>
  <si>
    <t>Copper</t>
  </si>
  <si>
    <t>CU_LME</t>
  </si>
  <si>
    <t>*Kupfer*</t>
  </si>
  <si>
    <t>*Cuivre*</t>
  </si>
  <si>
    <t>*Copper*</t>
  </si>
  <si>
    <t>636ac9b3-a981-44fc-9925-d602f5287778</t>
  </si>
  <si>
    <t>Sand</t>
  </si>
  <si>
    <t>Sable</t>
  </si>
  <si>
    <t>SAND_CALC</t>
  </si>
  <si>
    <t>*Sand*</t>
  </si>
  <si>
    <t>*Sable*</t>
  </si>
  <si>
    <t>394a9021-99fc-485e-bb93-45b655457660</t>
  </si>
  <si>
    <t>Gipsblock</t>
  </si>
  <si>
    <t>Bloc de plâtre</t>
  </si>
  <si>
    <t>Plaster block</t>
  </si>
  <si>
    <t>GYPSUM_CALC</t>
  </si>
  <si>
    <t>*Gipsblock*</t>
  </si>
  <si>
    <t>*Bloc de plâtre*</t>
  </si>
  <si>
    <t>*Plaster block*</t>
  </si>
  <si>
    <t>5bcd14d4-0ed1-4205-92ff-d2c1ebebca76</t>
  </si>
  <si>
    <t>Titan</t>
  </si>
  <si>
    <t>Titane</t>
  </si>
  <si>
    <t>Titanium</t>
  </si>
  <si>
    <t>*Titan*</t>
  </si>
  <si>
    <t>*Titanium*</t>
  </si>
  <si>
    <t>*Titane*</t>
  </si>
  <si>
    <t>b0c4cbf0-4f4b-4762-a1f3-604069e17558</t>
  </si>
  <si>
    <t>Glaswolle</t>
  </si>
  <si>
    <t>Laine de verre</t>
  </si>
  <si>
    <t>Glass wool</t>
  </si>
  <si>
    <t>glass</t>
  </si>
  <si>
    <t>MINERAL-WOOL_CALC</t>
  </si>
  <si>
    <t>*Glaswolle*</t>
  </si>
  <si>
    <t>*Laine de verre*</t>
  </si>
  <si>
    <t>*Glass wool*</t>
  </si>
  <si>
    <t>6daf39bf-cc34-4328-9f74-819210f1fdb3</t>
  </si>
  <si>
    <t>*sendzimir*</t>
  </si>
  <si>
    <t>*Verzinkter Stahl*</t>
  </si>
  <si>
    <t>f4518464-f40c-4e47-84b9-81ae714bddeb</t>
  </si>
  <si>
    <t>Komposit-Stein</t>
  </si>
  <si>
    <t>Pierre composite</t>
  </si>
  <si>
    <t>Composite stone</t>
  </si>
  <si>
    <t>bdea0c9c-7d8e-4af5-9e42-2b6f1ca36a76</t>
  </si>
  <si>
    <t>Sicherheitsglas</t>
  </si>
  <si>
    <t>Verre de sécurité</t>
  </si>
  <si>
    <t>Safety glass</t>
  </si>
  <si>
    <t>1905e0ef-7882-42f2-bfe5-ca6894797769</t>
  </si>
  <si>
    <t>Acryl</t>
  </si>
  <si>
    <t>Acrylique</t>
  </si>
  <si>
    <t>Acrylic</t>
  </si>
  <si>
    <t>*Acryl*</t>
  </si>
  <si>
    <t>*Acrylic*</t>
  </si>
  <si>
    <t>*Acrylique*</t>
  </si>
  <si>
    <t>14a11e65-ea96-4223-9fd1-d95df13e9392</t>
  </si>
  <si>
    <t>Baustahl</t>
  </si>
  <si>
    <t>Acier de construction</t>
  </si>
  <si>
    <t>Structural steel</t>
  </si>
  <si>
    <t>*Baustahl*</t>
  </si>
  <si>
    <t>*Acier de construction*</t>
  </si>
  <si>
    <t>*Structural steel*</t>
  </si>
  <si>
    <t>7caedfb2-852b-485b-a1ba-9129f83f92c3</t>
  </si>
  <si>
    <t>Quarzit</t>
  </si>
  <si>
    <t>Quartzite</t>
  </si>
  <si>
    <t>2a9831ad-3dcb-4e3d-a459-ef4e1ebfcf73</t>
  </si>
  <si>
    <t>Nicht verstärkter Beton</t>
  </si>
  <si>
    <t>Béton non armé</t>
  </si>
  <si>
    <t>Unreinforced Concrete</t>
  </si>
  <si>
    <t>*Unbewehrter Beton*</t>
  </si>
  <si>
    <t>*Béton non armé*</t>
  </si>
  <si>
    <t>*Unreinforced Concrete*</t>
  </si>
  <si>
    <t>1d0e3449-402e-400c-aeba-c985efd44758</t>
  </si>
  <si>
    <t>Kunststein</t>
  </si>
  <si>
    <t>Pierre artificielle</t>
  </si>
  <si>
    <t>Artificial stone</t>
  </si>
  <si>
    <t>*Kunststein*</t>
  </si>
  <si>
    <t>*Pierre artificielle*</t>
  </si>
  <si>
    <t>*Artificial stone*</t>
  </si>
  <si>
    <t>f1e6acbd-ea03-40ce-a1fd-bbd7dab9d32c</t>
  </si>
  <si>
    <t>Schaumbeton</t>
  </si>
  <si>
    <t>Béton mousse</t>
  </si>
  <si>
    <t>Foam concrete</t>
  </si>
  <si>
    <t>*Schaumbeton*</t>
  </si>
  <si>
    <t>*Béton mousse*</t>
  </si>
  <si>
    <t>*Foam concrete*</t>
  </si>
  <si>
    <t>af924007-fc94-4237-88bc-04696a604620</t>
  </si>
  <si>
    <t>Polyethylen</t>
  </si>
  <si>
    <t>Polyéthylène</t>
  </si>
  <si>
    <t>Polyethylene</t>
  </si>
  <si>
    <t>EPDM_CALC</t>
  </si>
  <si>
    <t>*Polyethylene*</t>
  </si>
  <si>
    <t>*Polyethylen*</t>
  </si>
  <si>
    <t>*Polyéthylène*</t>
  </si>
  <si>
    <t>98532303-a450-4bf9-866b-4140bcd6f3d4</t>
  </si>
  <si>
    <t>Zementmörtel</t>
  </si>
  <si>
    <t>Mortier de ciment</t>
  </si>
  <si>
    <t>Cement mortar</t>
  </si>
  <si>
    <t>*Zementmörtel*</t>
  </si>
  <si>
    <t>*Mortier de ciment*</t>
  </si>
  <si>
    <t>*Mortar*</t>
  </si>
  <si>
    <t>52b67751-83bc-445f-9003-45b0a4e8682c</t>
  </si>
  <si>
    <t>Laminat</t>
  </si>
  <si>
    <t>Stratifié</t>
  </si>
  <si>
    <t>Laminate</t>
  </si>
  <si>
    <t>*Laminate*</t>
  </si>
  <si>
    <t>*Laminat*</t>
  </si>
  <si>
    <t>*Stratifié*</t>
  </si>
  <si>
    <t>34543260-e31b-4268-a38f-b70db3cea525</t>
  </si>
  <si>
    <t>Silber</t>
  </si>
  <si>
    <t>Argent</t>
  </si>
  <si>
    <t>Silver</t>
  </si>
  <si>
    <t>SILVER_LBMA</t>
  </si>
  <si>
    <t>*Silber*</t>
  </si>
  <si>
    <t>*Argent*</t>
  </si>
  <si>
    <t>*Silver*</t>
  </si>
  <si>
    <t>0d3ab583-a92b-4830-9fb5-ad98a6eaf796</t>
  </si>
  <si>
    <t>Stahl, beschichtet</t>
  </si>
  <si>
    <t>Acier, revêtu</t>
  </si>
  <si>
    <t>Steel, coated</t>
  </si>
  <si>
    <t>e3e89167-f0bf-4dc0-aa33-644ca3dc71df</t>
  </si>
  <si>
    <t>Holz</t>
  </si>
  <si>
    <t>Bois</t>
  </si>
  <si>
    <t>Wood</t>
  </si>
  <si>
    <t>*Holz*</t>
  </si>
  <si>
    <t>*Bois*</t>
  </si>
  <si>
    <t>*Wood*</t>
  </si>
  <si>
    <t>a5b93cda-f913-4760-bdd1-3bc74fba44a2</t>
  </si>
  <si>
    <t>Steinwolle</t>
  </si>
  <si>
    <t>Laine de roche</t>
  </si>
  <si>
    <t>Rock wool</t>
  </si>
  <si>
    <t>*wool*</t>
  </si>
  <si>
    <t>*Rock wool*</t>
  </si>
  <si>
    <t>*Steinwolle*</t>
  </si>
  <si>
    <t>*Laine de roche*</t>
  </si>
  <si>
    <t>1b83b553-6fda-438b-97bb-145ac7c3fd0b</t>
  </si>
  <si>
    <t>Klebstoff</t>
  </si>
  <si>
    <t>Adhésif</t>
  </si>
  <si>
    <t>Adhesive</t>
  </si>
  <si>
    <t>b499c354-fa05-4fc5-8ee4-8df89d09da4a</t>
  </si>
  <si>
    <t>Glas</t>
  </si>
  <si>
    <t>Verre</t>
  </si>
  <si>
    <t>Glass</t>
  </si>
  <si>
    <t>GLASS_CALC</t>
  </si>
  <si>
    <t>*Glass,*</t>
  </si>
  <si>
    <t>*_glass*</t>
  </si>
  <si>
    <t>*glass_*</t>
  </si>
  <si>
    <t>*Glass*</t>
  </si>
  <si>
    <t>*Verre*</t>
  </si>
  <si>
    <t>130e226f-0c9f-4c82-b823-e8e6e6b256d4</t>
  </si>
  <si>
    <t>Concrete block</t>
  </si>
  <si>
    <t>Bloc de béton</t>
  </si>
  <si>
    <t>*Cinder block*</t>
  </si>
  <si>
    <t>524f2400-48ce-44f7-a4f8-3db26615ba78</t>
  </si>
  <si>
    <t>Duramique</t>
  </si>
  <si>
    <t>*Duramique*</t>
  </si>
  <si>
    <t>0da1106d-43df-40a1-a38c-f7e4e656ff0c</t>
  </si>
  <si>
    <t>Zellglas, Schaumglas</t>
  </si>
  <si>
    <t>Verre cellulaire, verre mousse</t>
  </si>
  <si>
    <t>Cellular glass, foam glass</t>
  </si>
  <si>
    <t>e3af4e39-d521-4732-9584-380879ec2ef6</t>
  </si>
  <si>
    <t>ABS-Polymere</t>
  </si>
  <si>
    <t>Polymères ABS</t>
  </si>
  <si>
    <t>ABS polymers</t>
  </si>
  <si>
    <t>ABS-n</t>
  </si>
  <si>
    <t>ABS</t>
  </si>
  <si>
    <t>*polymères ABS*</t>
  </si>
  <si>
    <t>*ABS polymers*</t>
  </si>
  <si>
    <t>ae3d0ec5-06dd-4642-a277-f16d73a831ae</t>
  </si>
  <si>
    <t>Ziegel</t>
  </si>
  <si>
    <t>Brique</t>
  </si>
  <si>
    <t>Brick</t>
  </si>
  <si>
    <t>*Ziegel*</t>
  </si>
  <si>
    <t>*Brique*</t>
  </si>
  <si>
    <t>*Brick*</t>
  </si>
  <si>
    <t>cb605061-3ed7-439b-9d4d-dc58f26d71a5</t>
  </si>
  <si>
    <t>Absorbierendes Glas, reflektierendes Glas</t>
  </si>
  <si>
    <t>Verre absorbant, verre réfléchissant</t>
  </si>
  <si>
    <t>Absorbent glass, reflective glass</t>
  </si>
  <si>
    <t>f709410b-5fe4-4c11-a62e-3e0c3ef61875</t>
  </si>
  <si>
    <t>Platin</t>
  </si>
  <si>
    <t>Platine</t>
  </si>
  <si>
    <t>Platinum</t>
  </si>
  <si>
    <t>PLAT_LPPM</t>
  </si>
  <si>
    <t>*Platino*</t>
  </si>
  <si>
    <t>b91c0bec-2c72-4307-be5c-e3675bc8b725</t>
  </si>
  <si>
    <t>Tiles</t>
  </si>
  <si>
    <t>Carreaux</t>
  </si>
  <si>
    <t>CERAMIC_CALC</t>
  </si>
  <si>
    <t>*Tiles*</t>
  </si>
  <si>
    <t>0e046414-43e6-44da-955c-1292585fa52a</t>
  </si>
  <si>
    <t>Stahl, lackiert</t>
  </si>
  <si>
    <t>Acier, laqué</t>
  </si>
  <si>
    <t>Steel, lacquered</t>
  </si>
  <si>
    <t>e44bfeb1-2ac3-4157-ac7e-05bc351f0e29</t>
  </si>
  <si>
    <t>Gipszement</t>
  </si>
  <si>
    <t>Ciment pour plâtre</t>
  </si>
  <si>
    <t>Plasterwork Cement</t>
  </si>
  <si>
    <t>*Gipskleber Zement*</t>
  </si>
  <si>
    <t>*Ciment pour plâtre*</t>
  </si>
  <si>
    <t>*Plasterwork Cement*</t>
  </si>
  <si>
    <t>da50442c-9fbc-4733-ba57-d919b0dbf5e5</t>
  </si>
  <si>
    <t>Anhydrit</t>
  </si>
  <si>
    <t>Anhydrite</t>
  </si>
  <si>
    <t>*anhydr*</t>
  </si>
  <si>
    <t>ca2a5267-4975-4bc0-9178-c169f3a53a92</t>
  </si>
  <si>
    <t>Plexiglas</t>
  </si>
  <si>
    <t>Plexiglass</t>
  </si>
  <si>
    <t>PMMA</t>
  </si>
  <si>
    <t>*Plexiglas*</t>
  </si>
  <si>
    <t>*Plexiglass*</t>
  </si>
  <si>
    <t>ee62a0d9-fcd1-4419-93f3-63982d333a98</t>
  </si>
  <si>
    <t>Bakelit</t>
  </si>
  <si>
    <t>Bakélite</t>
  </si>
  <si>
    <t>Bakelite</t>
  </si>
  <si>
    <t>*Bakelite*</t>
  </si>
  <si>
    <t>*Bakelit*</t>
  </si>
  <si>
    <t>*Bakeliet*</t>
  </si>
  <si>
    <t>*Bakélite*</t>
  </si>
  <si>
    <t>e10fa555-1334-4953-b977-edf99b83713f</t>
  </si>
  <si>
    <t>Zink</t>
  </si>
  <si>
    <t>Zinc</t>
  </si>
  <si>
    <t>ZI_LME</t>
  </si>
  <si>
    <t>*Zink*</t>
  </si>
  <si>
    <t>*Zinc*</t>
  </si>
  <si>
    <t>2eb0365d-98c0-41ab-87f4-2c9cd955e630</t>
  </si>
  <si>
    <t>Kalksandstein</t>
  </si>
  <si>
    <t>Grès calcaire</t>
  </si>
  <si>
    <t>Lime sandstone</t>
  </si>
  <si>
    <t>*Lime sandstone*</t>
  </si>
  <si>
    <t>*Kalksandstein*</t>
  </si>
  <si>
    <t>*Brique silico-calcaire*</t>
  </si>
  <si>
    <t>ef9898e6-034b-49ac-875d-3fc62a3e6ca1</t>
  </si>
  <si>
    <t>Polyester</t>
  </si>
  <si>
    <t>*Polyester*</t>
  </si>
  <si>
    <t>acb28bcf-3d27-4a7c-87a2-db5a0c41ab25</t>
  </si>
  <si>
    <t>Rohholz</t>
  </si>
  <si>
    <t>Bois brut</t>
  </si>
  <si>
    <t>Raw wood</t>
  </si>
  <si>
    <t>9747921c-2c7d-4bdd-ad0b-6d8e654de7b8</t>
  </si>
  <si>
    <t>Beton (C30/37)</t>
  </si>
  <si>
    <t>Béton (C30/37)</t>
  </si>
  <si>
    <t>Concrete (C30/37)</t>
  </si>
  <si>
    <t>*Beton (C30/37)*</t>
  </si>
  <si>
    <t>*C30/37*</t>
  </si>
  <si>
    <t>*Béton (C30/37)*</t>
  </si>
  <si>
    <t>1466e6aa-dc39-459d-bd19-1fa587131897</t>
  </si>
  <si>
    <t>Zementputz</t>
  </si>
  <si>
    <t>Plâtre de ciment</t>
  </si>
  <si>
    <t>Cement plaster</t>
  </si>
  <si>
    <t>*Zementputz*</t>
  </si>
  <si>
    <t>*Plâtre de ciment*</t>
  </si>
  <si>
    <t>*Cement plaster*</t>
  </si>
  <si>
    <t>7e47cdcb-cc20-46fc-800f-88945f47d909</t>
  </si>
  <si>
    <t>Beton (C20/25)</t>
  </si>
  <si>
    <t>Béton (C20/25)</t>
  </si>
  <si>
    <t>Concrete (C20/25)</t>
  </si>
  <si>
    <t>*C20/25*</t>
  </si>
  <si>
    <t>*Beton (C20/25)*</t>
  </si>
  <si>
    <t>*Béton (C20/25)*</t>
  </si>
  <si>
    <t>49a87bab-67e7-4ebd-b400-566bb5a224ac</t>
  </si>
  <si>
    <t>Flachswolle</t>
  </si>
  <si>
    <t>Laine de lin</t>
  </si>
  <si>
    <t>Flax wool</t>
  </si>
  <si>
    <t>769be5fb-5ab4-4985-87bf-9f91a7188bba</t>
  </si>
  <si>
    <t>Polyamid (PA)</t>
  </si>
  <si>
    <t>Polyamide (PA)</t>
  </si>
  <si>
    <t>*Polyamide*</t>
  </si>
  <si>
    <t>*Poliamida*</t>
  </si>
  <si>
    <t>PA</t>
  </si>
  <si>
    <t>*Polyamid*</t>
  </si>
  <si>
    <t>e2606050-58dc-4b3b-a556-9c1039d0d0db</t>
  </si>
  <si>
    <t>Zellulose</t>
  </si>
  <si>
    <t>Cellulose</t>
  </si>
  <si>
    <t>*cellulo*</t>
  </si>
  <si>
    <t>*cellulose*</t>
  </si>
  <si>
    <t>a1ee7685-8085-4fea-a2f6-dfbfe3c01f47</t>
  </si>
  <si>
    <t>Schaumbeton ihwg</t>
  </si>
  <si>
    <t>Béton mousse ihwg</t>
  </si>
  <si>
    <t>Foam concrete ihwg</t>
  </si>
  <si>
    <t>c7d70df5-cfaa-4513-9517-1d3072b6c1eb</t>
  </si>
  <si>
    <t>Zement</t>
  </si>
  <si>
    <t>Ciment</t>
  </si>
  <si>
    <t>Cement</t>
  </si>
  <si>
    <t>*Cement*</t>
  </si>
  <si>
    <t>*Zement*</t>
  </si>
  <si>
    <t>*Ciment*</t>
  </si>
  <si>
    <t>38aa1a31-d170-4f6c-9536-079a5075b36d</t>
  </si>
  <si>
    <t>Kiefernholz</t>
  </si>
  <si>
    <t>Bois de pin</t>
  </si>
  <si>
    <t>Pine wood</t>
  </si>
  <si>
    <t>SOFTWOOD_CALC</t>
  </si>
  <si>
    <t>081605c7-df9e-4b4c-9cac-472af2b7f283</t>
  </si>
  <si>
    <t>Stahl, verchromt</t>
  </si>
  <si>
    <t>Acier, chromé</t>
  </si>
  <si>
    <t>Steel, chromed</t>
  </si>
  <si>
    <t>a351f70a-47f7-4dc4-91eb-53ebbdbb7922</t>
  </si>
  <si>
    <t>Porenbeton</t>
  </si>
  <si>
    <t>Béton cellulaire</t>
  </si>
  <si>
    <t>Aerated concrete</t>
  </si>
  <si>
    <t>*Béton cellulaire*</t>
  </si>
  <si>
    <t>*Aerated concrete*</t>
  </si>
  <si>
    <t>d690dce1-bc3e-4569-b021-3c33dbe6b84d</t>
  </si>
  <si>
    <t>Asbest</t>
  </si>
  <si>
    <t>Amiante</t>
  </si>
  <si>
    <t>Asbestos</t>
  </si>
  <si>
    <t>ASBEST</t>
  </si>
  <si>
    <t>*Asbest*</t>
  </si>
  <si>
    <t>*Amiante*</t>
  </si>
  <si>
    <t>*Asbestos*</t>
  </si>
  <si>
    <t>9f499578-e4de-4f41-959b-de7250bb27d1</t>
  </si>
  <si>
    <t>Bronze</t>
  </si>
  <si>
    <t>BRONZE_CALC</t>
  </si>
  <si>
    <t>*Brons*</t>
  </si>
  <si>
    <t>*Bronze*</t>
  </si>
  <si>
    <t>93d24882-bc42-4a81-8a8c-031844d81201</t>
  </si>
  <si>
    <t>Asbestzement</t>
  </si>
  <si>
    <t>Amiante-ciment</t>
  </si>
  <si>
    <t>Asbestos cement</t>
  </si>
  <si>
    <t>*asbest cement*</t>
  </si>
  <si>
    <t>16a19a0a-587c-4b54-9b39-914a50bdc631</t>
  </si>
  <si>
    <t>Chrom</t>
  </si>
  <si>
    <t>Chrome</t>
  </si>
  <si>
    <t>*Chrome*</t>
  </si>
  <si>
    <t>504b0dbe-62e7-4254-a63f-47a2cfa21c7c</t>
  </si>
  <si>
    <t>Polycarbonat</t>
  </si>
  <si>
    <t>Polycarbonate</t>
  </si>
  <si>
    <t>PC</t>
  </si>
  <si>
    <t>*Polycarbonat*</t>
  </si>
  <si>
    <t>*Polycarbonate*</t>
  </si>
  <si>
    <t>1140ac09-56c2-4b76-9531-c81d225dac99</t>
  </si>
  <si>
    <t>Silikon</t>
  </si>
  <si>
    <t>Silicone</t>
  </si>
  <si>
    <t>*Siliconen*</t>
  </si>
  <si>
    <t>*Silicone*</t>
  </si>
  <si>
    <t>*Silicones*</t>
  </si>
  <si>
    <t>e2150fcc-b8a8-437c-bfe0-62d939bea4cb</t>
  </si>
  <si>
    <t>Verglaste Keramikfliese</t>
  </si>
  <si>
    <t>Carreaux de céramique vitrifiée</t>
  </si>
  <si>
    <t>Vitrified ceramic tile</t>
  </si>
  <si>
    <t>d80e1311-4225-4421-84f1-2c7af7ea61e1</t>
  </si>
  <si>
    <t>*Multiplex*</t>
  </si>
  <si>
    <t>*Sperrholz*</t>
  </si>
  <si>
    <t>*Contreplaqué*</t>
  </si>
  <si>
    <t>*Plywood*</t>
  </si>
  <si>
    <t>1768c3c5-9b46-4659-8087-47c7e54522db</t>
  </si>
  <si>
    <t>Aluminium</t>
  </si>
  <si>
    <t>Aluminum</t>
  </si>
  <si>
    <t>AA_LME</t>
  </si>
  <si>
    <t>*Aluminum*</t>
  </si>
  <si>
    <t>*Aluminium*</t>
  </si>
  <si>
    <t>bc0a9b56-c0ca-4a45-9fa5-3968b2544928</t>
  </si>
  <si>
    <t>Linoleum</t>
  </si>
  <si>
    <t>Linoléum</t>
  </si>
  <si>
    <t>*Linoleum*</t>
  </si>
  <si>
    <t>*Linoléum*</t>
  </si>
  <si>
    <t>83fbc5e3-cc00-4dde-ae99-1bf1bfc4e628</t>
  </si>
  <si>
    <t>Baumwolle</t>
  </si>
  <si>
    <t>Coton</t>
  </si>
  <si>
    <t>Cotton</t>
  </si>
  <si>
    <t>*Baumwolle*</t>
  </si>
  <si>
    <t>*Cotton*</t>
  </si>
  <si>
    <t>d23ce862-3e00-45cf-a89e-439d6cab2978</t>
  </si>
  <si>
    <t>Papier</t>
  </si>
  <si>
    <t>Paper</t>
  </si>
  <si>
    <t>*Paper*</t>
  </si>
  <si>
    <t>*Papier*</t>
  </si>
  <si>
    <t>9008abce-710a-48b5-aae8-205618c2771c</t>
  </si>
  <si>
    <t>Kies</t>
  </si>
  <si>
    <t>Gravier</t>
  </si>
  <si>
    <t>Gravel</t>
  </si>
  <si>
    <t>GRAVEL_CALC</t>
  </si>
  <si>
    <t>*Kies*</t>
  </si>
  <si>
    <t>*Gravier*</t>
  </si>
  <si>
    <t>*Gravel*</t>
  </si>
  <si>
    <t>f042f35e-5baf-47bd-9603-2a2e079f06cc</t>
  </si>
  <si>
    <t>Beton</t>
  </si>
  <si>
    <t>Béton</t>
  </si>
  <si>
    <t>Concrete</t>
  </si>
  <si>
    <t>*Beton*</t>
  </si>
  <si>
    <t>*Béton*</t>
  </si>
  <si>
    <t>*Concrete*</t>
  </si>
  <si>
    <t>edf30c43-894a-4619-936c-6f9862acbaac</t>
  </si>
  <si>
    <t>Laubholz</t>
  </si>
  <si>
    <t>Bois de feuillus</t>
  </si>
  <si>
    <t>Deciduous wood</t>
  </si>
  <si>
    <t>3347c063-133f-4928-93bc-31aa53f11844</t>
  </si>
  <si>
    <t>Baumwolle schwer</t>
  </si>
  <si>
    <t>Coton lourd</t>
  </si>
  <si>
    <t>Cotton heavy</t>
  </si>
  <si>
    <t>d34f8961-115e-4b08-bd8b-cda20f4c0ee6</t>
  </si>
  <si>
    <t>Sandstein</t>
  </si>
  <si>
    <t>Grès</t>
  </si>
  <si>
    <t>Sandstone</t>
  </si>
  <si>
    <t>*Sandstein*</t>
  </si>
  <si>
    <t>*Grès*</t>
  </si>
  <si>
    <t>*Sandstone*</t>
  </si>
  <si>
    <t>8d234898-9151-48c2-86fe-207da7affa92</t>
  </si>
  <si>
    <t>Marmor</t>
  </si>
  <si>
    <t>Marbre</t>
  </si>
  <si>
    <t>Marble</t>
  </si>
  <si>
    <t>*Marmor*</t>
  </si>
  <si>
    <t>*Marbre*</t>
  </si>
  <si>
    <t>*Marble*</t>
  </si>
  <si>
    <t>c728ed4f-dbbd-4066-a56c-a9f2a52139cf</t>
  </si>
  <si>
    <t>Polymethylacrylat</t>
  </si>
  <si>
    <t>Polyméthylacrylate</t>
  </si>
  <si>
    <t>Polymethylacrylate</t>
  </si>
  <si>
    <t>LLDPE</t>
  </si>
  <si>
    <t>*Polymethylacrylate*</t>
  </si>
  <si>
    <t>*Polymethylacrylat*</t>
  </si>
  <si>
    <t>*Polyméthylacrylate de méthyle*</t>
  </si>
  <si>
    <t>8696dcae-0f42-428e-876b-88b9ed526943</t>
  </si>
  <si>
    <t>EPS Polystyrol</t>
  </si>
  <si>
    <t>Polystyrène EPS</t>
  </si>
  <si>
    <t>EPS polystyrene</t>
  </si>
  <si>
    <t>PS_CALC</t>
  </si>
  <si>
    <t>*EPS polystyrene*</t>
  </si>
  <si>
    <t>*EPS Polystyrol*</t>
  </si>
  <si>
    <t>*EPS Polystyrène*</t>
  </si>
  <si>
    <t>03aa6b5d-bfed-4dc2-aad5-fc313acc41b4</t>
  </si>
  <si>
    <t>XPS Polystyrol</t>
  </si>
  <si>
    <t>Polystyrène XPS</t>
  </si>
  <si>
    <t>XPS Polystyrene</t>
  </si>
  <si>
    <t>*XPS*</t>
  </si>
  <si>
    <t>*Polystyrol*</t>
  </si>
  <si>
    <t>*Polystyrène*</t>
  </si>
  <si>
    <t>*Polystyrene*</t>
  </si>
  <si>
    <t>cfa5f548-6a02-4fc4-aad3-c2054dbc2609</t>
  </si>
  <si>
    <t>Opak- und Opalglas</t>
  </si>
  <si>
    <t>Verre opaque et opale</t>
  </si>
  <si>
    <t>Opaque and opal glass</t>
  </si>
  <si>
    <t>402ee062-be5c-46de-b864-00e1735bd22a</t>
  </si>
  <si>
    <t>Stahl</t>
  </si>
  <si>
    <t>Acier</t>
  </si>
  <si>
    <t>Steel</t>
  </si>
  <si>
    <t>*Stahl*</t>
  </si>
  <si>
    <t>*Acier*</t>
  </si>
  <si>
    <t>*Steel*</t>
  </si>
  <si>
    <t>3b5a36a0-778b-40cc-9e0a-2aed314a7a92</t>
  </si>
  <si>
    <t>Mehrfachverglasung</t>
  </si>
  <si>
    <t>Vitrages multiples</t>
  </si>
  <si>
    <t>Multiple glazing</t>
  </si>
  <si>
    <t>e8f9eb37-4cf0-4f75-809a-1a2a2de6825d</t>
  </si>
  <si>
    <t>Luft</t>
  </si>
  <si>
    <t>Air</t>
  </si>
  <si>
    <t>unknown</t>
  </si>
  <si>
    <t>luft</t>
  </si>
  <si>
    <t>air</t>
  </si>
  <si>
    <t>a0061b8b-ec25-47ac-9d3d-2ca5cf89ee1a</t>
  </si>
  <si>
    <t>Polyesterharz</t>
  </si>
  <si>
    <t>Résine de polyester</t>
  </si>
  <si>
    <t>Polyester resin</t>
  </si>
  <si>
    <t>*resin*</t>
  </si>
  <si>
    <t>*Resina*</t>
  </si>
  <si>
    <t>*Polyesterharz*</t>
  </si>
  <si>
    <t>*Résine*</t>
  </si>
  <si>
    <t>210ca527-30a9-4d71-acc1-711808aa12dc</t>
  </si>
  <si>
    <t>Durchsichtiges Glas</t>
  </si>
  <si>
    <t>Verre transparent</t>
  </si>
  <si>
    <t>Transparent glass</t>
  </si>
  <si>
    <t>d44514a9-eb98-4e72-8faf-09e2e282e6b0</t>
  </si>
  <si>
    <t>Mineralwolle</t>
  </si>
  <si>
    <t>Laine minérale</t>
  </si>
  <si>
    <t>Mineral wool</t>
  </si>
  <si>
    <t>*Mineralwolle*</t>
  </si>
  <si>
    <t>*Laine minérale*</t>
  </si>
  <si>
    <t>*Mineral wool*</t>
  </si>
  <si>
    <t>9ae67aa5-d88b-4d4a-847c-91c6d085648a</t>
  </si>
  <si>
    <t>Eisen</t>
  </si>
  <si>
    <t>Fer</t>
  </si>
  <si>
    <t>Iron</t>
  </si>
  <si>
    <t>*Iron*</t>
  </si>
  <si>
    <t>*Eisen*</t>
  </si>
  <si>
    <t>*Fer*</t>
  </si>
  <si>
    <t>64583c58-2ec1-4810-b04d-14a06a8e8502</t>
  </si>
  <si>
    <t>Mischgranulat</t>
  </si>
  <si>
    <t>Granulés mixtes</t>
  </si>
  <si>
    <t>Mixed granulate</t>
  </si>
  <si>
    <t>*Mischgranulat*</t>
  </si>
  <si>
    <t>*Granulat mélangé*</t>
  </si>
  <si>
    <t>*Mixed granulate*</t>
  </si>
  <si>
    <t>8454a335-7c56-4499-86a6-b6cbb37e5f22</t>
  </si>
  <si>
    <t>Porzellan</t>
  </si>
  <si>
    <t>Porcelaine</t>
  </si>
  <si>
    <t>Porcelain</t>
  </si>
  <si>
    <t>543ce213-de3f-4a6c-b5e3-687be3e6acc7</t>
  </si>
  <si>
    <t>Beton, vorfabriziert</t>
  </si>
  <si>
    <t>Béton, préfabriqué</t>
  </si>
  <si>
    <t>Concrete, prefabricated</t>
  </si>
  <si>
    <t>432306c3-59d2-4568-bfb8-17f9d76d0d04</t>
  </si>
  <si>
    <t>EPDM</t>
  </si>
  <si>
    <t>*EPDM*</t>
  </si>
  <si>
    <t>e06d30a0-e445-4724-a793-c7fbfe8bdda4</t>
  </si>
  <si>
    <t>Drainasphalt</t>
  </si>
  <si>
    <t>Asphalte poreux</t>
  </si>
  <si>
    <t>Porous asphalt</t>
  </si>
  <si>
    <t>ASPHALT_CALC</t>
  </si>
  <si>
    <t>*Porous asphalt*</t>
  </si>
  <si>
    <t>4109d559-52af-4c0b-bcb5-f3c6f66cc71b</t>
  </si>
  <si>
    <t>Keramik</t>
  </si>
  <si>
    <t>Céramique</t>
  </si>
  <si>
    <t>Ceramics</t>
  </si>
  <si>
    <t>*Keramik*</t>
  </si>
  <si>
    <t>*Céramique*</t>
  </si>
  <si>
    <t>*Ceramics*</t>
  </si>
  <si>
    <t>18e2a05b-5962-438d-9116-5fb11e373e49</t>
  </si>
  <si>
    <t>Schafwolle</t>
  </si>
  <si>
    <t>Laine de mouton</t>
  </si>
  <si>
    <t>Sheep's wool</t>
  </si>
  <si>
    <t>b9241782-8beb-471b-9d17-03187a4be771</t>
  </si>
  <si>
    <t>Lichtdurchlässiges Glas</t>
  </si>
  <si>
    <t>Verre translucide</t>
  </si>
  <si>
    <t>Translucent glass</t>
  </si>
  <si>
    <t>796c7cb7-b24d-47b0-9744-a9c90c25c7e7</t>
  </si>
  <si>
    <t>Messing</t>
  </si>
  <si>
    <t>Laiton</t>
  </si>
  <si>
    <t>Brass</t>
  </si>
  <si>
    <t>MESSING_CALC</t>
  </si>
  <si>
    <t>*Messing*</t>
  </si>
  <si>
    <t>*Laiton*</t>
  </si>
  <si>
    <t>*Brass*</t>
  </si>
  <si>
    <t>4aa6ad3a-e87a-4924-987a-e28a94f6263a</t>
  </si>
  <si>
    <t>Strohhalm</t>
  </si>
  <si>
    <t>Paille</t>
  </si>
  <si>
    <t>Straw</t>
  </si>
  <si>
    <t>ccc6ad36-9646-4a3f-8ee9-d10006bf0d41</t>
  </si>
  <si>
    <t>Kunststoff</t>
  </si>
  <si>
    <t>Plastique</t>
  </si>
  <si>
    <t>Plastic</t>
  </si>
  <si>
    <t>*Plastic*</t>
  </si>
  <si>
    <t>*Plastique*</t>
  </si>
  <si>
    <t>99e6f3ea-145b-4ab6-a546-d159bd548ba4</t>
  </si>
  <si>
    <t>Filz</t>
  </si>
  <si>
    <t>Feutre</t>
  </si>
  <si>
    <t>Felt</t>
  </si>
  <si>
    <t>WOOL_IMF</t>
  </si>
  <si>
    <t>*Filz*</t>
  </si>
  <si>
    <t>*Feutre*</t>
  </si>
  <si>
    <t>*Felt*</t>
  </si>
  <si>
    <t>f155fd82-4485-4681-a94b-594bce4fef2c</t>
  </si>
  <si>
    <t>Dachziegel</t>
  </si>
  <si>
    <t>Tuiles de toit</t>
  </si>
  <si>
    <t>Roof tiles</t>
  </si>
  <si>
    <t>*Dachziegel*</t>
  </si>
  <si>
    <t>*Tuiles de toiture*</t>
  </si>
  <si>
    <t>*Roof tiles*</t>
  </si>
  <si>
    <t>629d1ec7-41e3-459c-83ef-b145fdca5b16</t>
  </si>
  <si>
    <t>Basalt</t>
  </si>
  <si>
    <t>Basalte</t>
  </si>
  <si>
    <t>*Basalt*</t>
  </si>
  <si>
    <t>5d40729b-5622-49d2-817a-ef4df59b460b</t>
  </si>
  <si>
    <t>Gipskarton</t>
  </si>
  <si>
    <t>Plaque de plâtre</t>
  </si>
  <si>
    <t>Plasterboard</t>
  </si>
  <si>
    <t>*Plasterboard*</t>
  </si>
  <si>
    <t>0f8c365e-553a-4db0-a3bd-b8f459ac4133</t>
  </si>
  <si>
    <t>Glasierter keramischer Dachziegel</t>
  </si>
  <si>
    <t>Tuile céramique émaillée</t>
  </si>
  <si>
    <t>Glazed ceramic roof tile</t>
  </si>
  <si>
    <t>fafe6a22-b9c0-4062-a7bb-0c8ffce68cb2</t>
  </si>
  <si>
    <t>Panzerglas</t>
  </si>
  <si>
    <t>Verre blindé</t>
  </si>
  <si>
    <t>Armoured glass</t>
  </si>
  <si>
    <t>bf08968d-757d-448f-9bb8-d642597b1981</t>
  </si>
  <si>
    <t>Holonit</t>
  </si>
  <si>
    <t>Holonite</t>
  </si>
  <si>
    <t>*Holonita*</t>
  </si>
  <si>
    <t>*Holoniet*</t>
  </si>
  <si>
    <t>*Holonit*</t>
  </si>
  <si>
    <t>*olonite*</t>
  </si>
  <si>
    <t>*Holonite*</t>
  </si>
  <si>
    <t>98814ad9-34f5-47eb-98f5-4988a35d0c22</t>
  </si>
  <si>
    <t>c0fab50b-4f06-4e69-bc63-e41d0992b26e</t>
  </si>
  <si>
    <t>Gips</t>
  </si>
  <si>
    <t>Plâtre</t>
  </si>
  <si>
    <t>Plaster</t>
  </si>
  <si>
    <t>*Plâtre*</t>
  </si>
  <si>
    <t>*Plaster*</t>
  </si>
  <si>
    <t>142e83b0-883f-4d3f-93d3-a3b8caf5c9fc</t>
  </si>
  <si>
    <t>Asphalt</t>
  </si>
  <si>
    <t>Asphalte</t>
  </si>
  <si>
    <t>*Asphalt*</t>
  </si>
  <si>
    <t>*Asfalt*</t>
  </si>
  <si>
    <t>*Asphalte*</t>
  </si>
  <si>
    <t>afeba9d1-f44e-478e-b4c6-67210f227b74</t>
  </si>
  <si>
    <t>Hartholz</t>
  </si>
  <si>
    <t>Bois dur</t>
  </si>
  <si>
    <t>Hardwood</t>
  </si>
  <si>
    <t>HARDWOOD_CALC</t>
  </si>
  <si>
    <t>*Hartholz*</t>
  </si>
  <si>
    <t>*Bois de feuillu*</t>
  </si>
  <si>
    <t>*Hardwood*</t>
  </si>
  <si>
    <t>18f726de-59ac-4f20-8533-4c44ad804000</t>
  </si>
  <si>
    <t>Rubber tile</t>
  </si>
  <si>
    <t>RUBBER</t>
  </si>
  <si>
    <t>*Rubber tile*</t>
  </si>
  <si>
    <t>*Rubber,tile*</t>
  </si>
  <si>
    <t>e906ed2e-1b49-47c8-a1f4-215259599d90</t>
  </si>
  <si>
    <t>Marmoleum</t>
  </si>
  <si>
    <t>*Marmoleum*</t>
  </si>
  <si>
    <t>82080890-b723-4e9a-aff7-91ea0d494ce3</t>
  </si>
  <si>
    <t>Floor tile (tile)</t>
  </si>
  <si>
    <t>*Flagstone tile*</t>
  </si>
  <si>
    <t>*Flagstone,tile*</t>
  </si>
  <si>
    <t>*Vloertegel*</t>
  </si>
  <si>
    <t>c0fb7ed4-cbc1-4307-942c-d5a89e087ebe</t>
  </si>
  <si>
    <t>Accoya holz</t>
  </si>
  <si>
    <t>Bois Accoya</t>
  </si>
  <si>
    <t>Accoya wood</t>
  </si>
  <si>
    <t>*accoya*</t>
  </si>
  <si>
    <t>1da6a964-8f6e-4d59-9649-dd13e36987e1</t>
  </si>
  <si>
    <t>Polyesterplatte</t>
  </si>
  <si>
    <t>Placa de poliéster</t>
  </si>
  <si>
    <t>Polyester plate</t>
  </si>
  <si>
    <t>*Piastra in poliestere*</t>
  </si>
  <si>
    <t>dfdba8b5-f4bb-4a66-98f1-7a4c67322de5</t>
  </si>
  <si>
    <t>Stahlbeton</t>
  </si>
  <si>
    <t>Hormigón armado</t>
  </si>
  <si>
    <t>Reinforced concrete</t>
  </si>
  <si>
    <t>CONCRETE-A_CALC</t>
  </si>
  <si>
    <t>67985323-c74c-4ac2-b8d7-32e2b3a6d559</t>
  </si>
  <si>
    <t>Baustein</t>
  </si>
  <si>
    <t>Bloque de construcción</t>
  </si>
  <si>
    <t>Building block</t>
  </si>
  <si>
    <t>ba926e55-cc8a-43c3-9149-9f327e3766c3</t>
  </si>
  <si>
    <t>Baksteen</t>
  </si>
  <si>
    <t>94e17036-1662-4d97-b6b4-1e1be06d3b6d</t>
  </si>
  <si>
    <t>Fensterbankstein</t>
  </si>
  <si>
    <t>Alféizar de ventana de piedra</t>
  </si>
  <si>
    <t>Window sill stone</t>
  </si>
  <si>
    <t>*Davanzale della finestra*</t>
  </si>
  <si>
    <t>45948773-529e-4f32-a90b-3589bcdf5361</t>
  </si>
  <si>
    <t>Zinn</t>
  </si>
  <si>
    <t>Étain</t>
  </si>
  <si>
    <t>Tin</t>
  </si>
  <si>
    <t>TN_LME</t>
  </si>
  <si>
    <t>*Zinn*</t>
  </si>
  <si>
    <t>*Étain*</t>
  </si>
  <si>
    <t>d727b865-cb1e-4a65-82dc-0e176f0a80b9</t>
  </si>
  <si>
    <t>LDPE Polyethylen</t>
  </si>
  <si>
    <t>Polyéthylène à basse densité (PEBD)</t>
  </si>
  <si>
    <t>LDPE Polyethylene</t>
  </si>
  <si>
    <t>LDPE-Pol_CALC</t>
  </si>
  <si>
    <t>*LDPE Polyethylene*</t>
  </si>
  <si>
    <t>*LDPE Polyethylen*</t>
  </si>
  <si>
    <t>*LDPE Polyéthylène*</t>
  </si>
  <si>
    <t>71261be2-baa0-4497-a070-51c979016da9</t>
  </si>
  <si>
    <t>Buchenholz</t>
  </si>
  <si>
    <t>Hêtre</t>
  </si>
  <si>
    <t>Beech wood</t>
  </si>
  <si>
    <t>*Buchenholz*</t>
  </si>
  <si>
    <t>*Bois de hêtre*</t>
  </si>
  <si>
    <t>*Beech wood*</t>
  </si>
  <si>
    <t>d413071e-fb83-4553-8af3-6992c2a1c32c</t>
  </si>
  <si>
    <t>PIR Polyisocyanurat</t>
  </si>
  <si>
    <t>Polyisocyanurate (PIR)</t>
  </si>
  <si>
    <t>PIR Polyisocyanurate</t>
  </si>
  <si>
    <t>*PIR*</t>
  </si>
  <si>
    <t>*Polyisocyanurat*</t>
  </si>
  <si>
    <t>*Polyisocyanurate*</t>
  </si>
  <si>
    <t>3f8fd245-1c20-44d0-b958-0f705cfbe016</t>
  </si>
  <si>
    <t>Teakholz</t>
  </si>
  <si>
    <t>Teck</t>
  </si>
  <si>
    <t>Teak wood</t>
  </si>
  <si>
    <t>*Teakholz*</t>
  </si>
  <si>
    <t>*Bois de teck*</t>
  </si>
  <si>
    <t>9cfac659-0bb0-44c9-9c9f-8bb3cf124985</t>
  </si>
  <si>
    <t>Lärchenholz</t>
  </si>
  <si>
    <t>Mélèze</t>
  </si>
  <si>
    <t>Larch wood</t>
  </si>
  <si>
    <t>*Lärchenholz*</t>
  </si>
  <si>
    <t>*Bois de mélèze*</t>
  </si>
  <si>
    <t>*Larch*</t>
  </si>
  <si>
    <t>fc6aa0cc-1d2a-430c-981e-64a927b49503</t>
  </si>
  <si>
    <t>Betonstein</t>
  </si>
  <si>
    <t>Parpaing</t>
  </si>
  <si>
    <t>Concrete stone</t>
  </si>
  <si>
    <t>*Betonstein*</t>
  </si>
  <si>
    <t>*Pierre de béton*</t>
  </si>
  <si>
    <t>*Concrete stone*</t>
  </si>
  <si>
    <t>0bd7afbf-7dfe-419f-b531-cc3389f35abc</t>
  </si>
  <si>
    <t>Papierbeton</t>
  </si>
  <si>
    <t>Papier-béton</t>
  </si>
  <si>
    <t>Papercrete</t>
  </si>
  <si>
    <t>*Papercrete*</t>
  </si>
  <si>
    <t>*Papierbeton*</t>
  </si>
  <si>
    <t>0f1108e9-8415-4f5f-a346-1076cdf660b8</t>
  </si>
  <si>
    <t>Gerüstholz</t>
  </si>
  <si>
    <t>Bois d'ossature</t>
  </si>
  <si>
    <t>Scaffolding hout</t>
  </si>
  <si>
    <t>*Gerüstholz*</t>
  </si>
  <si>
    <t>*bois d'échafaudage*</t>
  </si>
  <si>
    <t>*Scaffolding wood*</t>
  </si>
  <si>
    <t>e46c84f0-b894-4307-a44a-eaffddc20ada</t>
  </si>
  <si>
    <t>Kork</t>
  </si>
  <si>
    <t>Liège</t>
  </si>
  <si>
    <t>Cork</t>
  </si>
  <si>
    <t>CORK</t>
  </si>
  <si>
    <t>*Kork*</t>
  </si>
  <si>
    <t>*Liège*</t>
  </si>
  <si>
    <t>*Cork*</t>
  </si>
  <si>
    <t>63b194d5-aadc-44b2-a656-6f357002c9c2</t>
  </si>
  <si>
    <t>Betonstahl B500A</t>
  </si>
  <si>
    <t>Acier pour béton armé B500A</t>
  </si>
  <si>
    <t>Reinforcing steel B500A</t>
  </si>
  <si>
    <t>*Beton B500A*</t>
  </si>
  <si>
    <t>*Acier Béton B500A*</t>
  </si>
  <si>
    <t>*Reinforcing steel B500A*</t>
  </si>
  <si>
    <t>793ae441-d316-4570-89b0-b64a9ab35a54</t>
  </si>
  <si>
    <t>Spanplatte</t>
  </si>
  <si>
    <t>Panneau d'aggloméré</t>
  </si>
  <si>
    <t>Chipboard</t>
  </si>
  <si>
    <t>*Spanplatte*</t>
  </si>
  <si>
    <t>*Panneau de particules*</t>
  </si>
  <si>
    <t>*Chipboard*</t>
  </si>
  <si>
    <t>ad2e6b3d-5905-4840-96a2-29317db1cf5f</t>
  </si>
  <si>
    <t>Mauerziegel</t>
  </si>
  <si>
    <t>Cloister brick</t>
  </si>
  <si>
    <t>*Klostermopp*</t>
  </si>
  <si>
    <t>*brique de monastère*</t>
  </si>
  <si>
    <t>*Cloister brick*</t>
  </si>
  <si>
    <t>a4864af6-f236-4d5c-ac0c-2bfcf48fa554</t>
  </si>
  <si>
    <t>Betonstahl B500</t>
  </si>
  <si>
    <t>Acier pour béton armé B500</t>
  </si>
  <si>
    <t>Reinforcing steel B500</t>
  </si>
  <si>
    <t>*Reinforcing steel B500*</t>
  </si>
  <si>
    <t>*Betonstahl B500*</t>
  </si>
  <si>
    <t>*Béton acier B500*</t>
  </si>
  <si>
    <t>40b43787-1b27-4565-a200-eacde5a0ccf8</t>
  </si>
  <si>
    <t>Ton</t>
  </si>
  <si>
    <t>Argile</t>
  </si>
  <si>
    <t>Clay</t>
  </si>
  <si>
    <t>*Ton*</t>
  </si>
  <si>
    <t>*Argile*</t>
  </si>
  <si>
    <t>*Clay*</t>
  </si>
  <si>
    <t>5b751685-50c5-4570-b36f-ffdd61e25410</t>
  </si>
  <si>
    <t>Betongranulat</t>
  </si>
  <si>
    <t>Granulats pour béton</t>
  </si>
  <si>
    <t>Concrete granulate</t>
  </si>
  <si>
    <t>*Granulat de béton*</t>
  </si>
  <si>
    <t>*Concrete granulate*</t>
  </si>
  <si>
    <t>55713725-bf06-4f77-b620-e5e5e1f71b04</t>
  </si>
  <si>
    <t>Kalkstein</t>
  </si>
  <si>
    <t>Calcaire</t>
  </si>
  <si>
    <t>Limestone</t>
  </si>
  <si>
    <t>*Limestone*</t>
  </si>
  <si>
    <t>*Kalkstein*</t>
  </si>
  <si>
    <t>*Calcaire*</t>
  </si>
  <si>
    <t>ba6c7c0b-03a4-48f1-b294-8f9f7c9ab7d4</t>
  </si>
  <si>
    <t>Mörtel</t>
  </si>
  <si>
    <t>Mortier</t>
  </si>
  <si>
    <t>Grout</t>
  </si>
  <si>
    <t>c67b9c05-3ab1-4761-bcba-2d6a73c42fff</t>
  </si>
  <si>
    <t>IJsselstein</t>
  </si>
  <si>
    <t>IJssel stone</t>
  </si>
  <si>
    <t>*IJssel stone*</t>
  </si>
  <si>
    <t>*Ijsselstein*</t>
  </si>
  <si>
    <t>ac2697d7-0817-435a-8b5d-2212c8c28631</t>
  </si>
  <si>
    <t>Kalkputz</t>
  </si>
  <si>
    <t>Enduit de chaux</t>
  </si>
  <si>
    <t>Lime plaster, Chalk plaster</t>
  </si>
  <si>
    <t>*Kalkputz*</t>
  </si>
  <si>
    <t>*Enduit à la chaux*</t>
  </si>
  <si>
    <t>*Lime plaster*</t>
  </si>
  <si>
    <t>*Chalk plaster*</t>
  </si>
  <si>
    <t>13a8f5bd-dfb7-4264-a1db-d54f3cf33dca</t>
  </si>
  <si>
    <t>Löten</t>
  </si>
  <si>
    <t>Brasage</t>
  </si>
  <si>
    <t>Solder</t>
  </si>
  <si>
    <t>04ebc384-03c9-43be-8962-8e99e627a7c9</t>
  </si>
  <si>
    <t>HPL</t>
  </si>
  <si>
    <t>Panneau HPL</t>
  </si>
  <si>
    <t>*HPL*</t>
  </si>
  <si>
    <t>*High Pressure*</t>
  </si>
  <si>
    <t>*Hochdruck-Laminat*</t>
  </si>
  <si>
    <t>f6b6344e-0a38-4099-b717-7fecbe86731a</t>
  </si>
  <si>
    <t>Gewebe schweißen</t>
  </si>
  <si>
    <t>Soudure textile</t>
  </si>
  <si>
    <t>Welding fabric</t>
  </si>
  <si>
    <t>aa14d744-742c-4940-b131-269a19462c58</t>
  </si>
  <si>
    <t>Holzwollemagnesit</t>
  </si>
  <si>
    <t>Dalle en laine de bois minéralisée à la magnésite</t>
  </si>
  <si>
    <t>Excelsior Magnesite</t>
  </si>
  <si>
    <t>*Kampagnenartikel*</t>
  </si>
  <si>
    <t>*Excelsior Magnesite*</t>
  </si>
  <si>
    <t>*Holzwolle*</t>
  </si>
  <si>
    <t>*Campagne de laine de bois*</t>
  </si>
  <si>
    <t>913baaab-85f5-4f9d-b2fa-9eb5c41bbded</t>
  </si>
  <si>
    <t>Kalk</t>
  </si>
  <si>
    <t>Chaux</t>
  </si>
  <si>
    <t>Lime</t>
  </si>
  <si>
    <t>86b0e466-f6c2-4475-8c9b-0190b6cedc21</t>
  </si>
  <si>
    <t>Holzwollezement</t>
  </si>
  <si>
    <t>Dalle en laine de bois minéralisée au ciment</t>
  </si>
  <si>
    <t>Excelsior Cement</t>
  </si>
  <si>
    <t>*Holzwollezement*</t>
  </si>
  <si>
    <t>*Laine de bois ciment*</t>
  </si>
  <si>
    <t>3527ada7-fa18-43d2-802c-3c2413e3da83</t>
  </si>
  <si>
    <t>Birkenholz</t>
  </si>
  <si>
    <t>Bouleau</t>
  </si>
  <si>
    <t>Birch wood</t>
  </si>
  <si>
    <t>*Birkenholz*</t>
  </si>
  <si>
    <t>*Bois de bouleau*</t>
  </si>
  <si>
    <t>*Birch wood*</t>
  </si>
  <si>
    <t>008f3239-7c49-4e82-8b04-c9c7aa51fb58</t>
  </si>
  <si>
    <t>HDPE Polyethylen</t>
  </si>
  <si>
    <t>Polyéthylène à haute densité (PEHD)</t>
  </si>
  <si>
    <t>HDPE Polyethylene</t>
  </si>
  <si>
    <t>HDPE</t>
  </si>
  <si>
    <t>*HDPE Polyethylen*</t>
  </si>
  <si>
    <t>*HDPE Polyethylene*</t>
  </si>
  <si>
    <t>*PEHD Polyéthylène*</t>
  </si>
  <si>
    <t>3a92c180-5ab6-4b42-b7b8-b8b1c57f38c9</t>
  </si>
  <si>
    <t>Beton (C45/55)</t>
  </si>
  <si>
    <t>Concrete (C45/55)</t>
  </si>
  <si>
    <t>*Beton (C45/55)*</t>
  </si>
  <si>
    <t>*Béton (C45/55)*</t>
  </si>
  <si>
    <t>*C45/55*</t>
  </si>
  <si>
    <t>ff378ba0-3301-4191-9d20-19d25f23d062</t>
  </si>
  <si>
    <t>Hochofenschlackenbeton</t>
  </si>
  <si>
    <t xml:space="preserve">Béton de mâchefer </t>
  </si>
  <si>
    <t>Blast furnace Slag Concrete</t>
  </si>
  <si>
    <t>*Hochofenschlackebeton*</t>
  </si>
  <si>
    <t>*Béton de laitier de haut fourneau*</t>
  </si>
  <si>
    <t>*Slag Concrete*</t>
  </si>
  <si>
    <t>*Blast furnace*</t>
  </si>
  <si>
    <t>4c300307-03da-42d6-aabb-cdf6dd410f30</t>
  </si>
  <si>
    <t>Balsaholz</t>
  </si>
  <si>
    <t>Balsa</t>
  </si>
  <si>
    <t>Balsa wood</t>
  </si>
  <si>
    <t>*Balsaholz*</t>
  </si>
  <si>
    <t>*Bois de balsa*</t>
  </si>
  <si>
    <t>9b756481-429e-418c-9920-6c40973642cb</t>
  </si>
  <si>
    <t>Stein</t>
  </si>
  <si>
    <t>Pierre</t>
  </si>
  <si>
    <t>Hardstone</t>
  </si>
  <si>
    <t>*Stein*</t>
  </si>
  <si>
    <t>*Pierre*</t>
  </si>
  <si>
    <t>*Hardstone*</t>
  </si>
  <si>
    <t>0911fb1d-145f-4fcb-8780-eb7990a1a339</t>
  </si>
  <si>
    <t>Azobe-Holz</t>
  </si>
  <si>
    <t>Azobé</t>
  </si>
  <si>
    <t>Azobe wood</t>
  </si>
  <si>
    <t>*azobato*</t>
  </si>
  <si>
    <t>*Azobe*</t>
  </si>
  <si>
    <t>*Azobe-Holz*</t>
  </si>
  <si>
    <t>*d'azobe*</t>
  </si>
  <si>
    <t>d85dd909-9ff9-4c43-bcbf-4a30897173a6</t>
  </si>
  <si>
    <t>Hartfaserplatte</t>
  </si>
  <si>
    <t>Panneau de fibres dur</t>
  </si>
  <si>
    <t>Hardboard</t>
  </si>
  <si>
    <t>*Hardboard*</t>
  </si>
  <si>
    <t>*Hartfaserplatte*</t>
  </si>
  <si>
    <t>*Panneau dur*</t>
  </si>
  <si>
    <t>dd1c9036-0024-4403-b599-fbd0a60b8084</t>
  </si>
  <si>
    <t>Spiegelglas, Spionglas</t>
  </si>
  <si>
    <t>Verre plat</t>
  </si>
  <si>
    <t>Mirror glass, spyglass</t>
  </si>
  <si>
    <t>64ba4cce-b1c0-4419-b39e-0b45cef3888c</t>
  </si>
  <si>
    <t>Granit</t>
  </si>
  <si>
    <t>Granite</t>
  </si>
  <si>
    <t>*Granite*</t>
  </si>
  <si>
    <t>*Granit*</t>
  </si>
  <si>
    <t>1b73a060-134e-40c4-bfa1-be33cfffd8c8</t>
  </si>
  <si>
    <t>Geteilt</t>
  </si>
  <si>
    <t>Séparé</t>
  </si>
  <si>
    <t>Split</t>
  </si>
  <si>
    <t>386c78ab-38c5-43e7-911b-f1459a2b924b</t>
  </si>
  <si>
    <t>Erde</t>
  </si>
  <si>
    <t>Terre</t>
  </si>
  <si>
    <t>Soil</t>
  </si>
  <si>
    <t>*Masse*</t>
  </si>
  <si>
    <t>*Soil Erde*</t>
  </si>
  <si>
    <t>*Terre*</t>
  </si>
  <si>
    <t>*Soil*</t>
  </si>
  <si>
    <t>8a6dfc11-db79-4d19-886c-b589711dade4</t>
  </si>
  <si>
    <t>Metisse</t>
  </si>
  <si>
    <t>Métisse</t>
  </si>
  <si>
    <t>1d9dfff8-84ee-432e-80fa-8cbfb2b1ee18</t>
  </si>
  <si>
    <t>Gipsputz</t>
  </si>
  <si>
    <t>Enduit plâtre</t>
  </si>
  <si>
    <t>Stucco, Gypsum plaster</t>
  </si>
  <si>
    <t>*Putz*</t>
  </si>
  <si>
    <t>*Gipsputz*</t>
  </si>
  <si>
    <t>*Plâtrage*</t>
  </si>
  <si>
    <t>*Plâtre de gypse*</t>
  </si>
  <si>
    <t>*Plasterwork Gypsum*</t>
  </si>
  <si>
    <t>*Gypsum plaster*</t>
  </si>
  <si>
    <t>61d6ccbc-bdfb-4dcd-a5d2-ab49679c3405</t>
  </si>
  <si>
    <t>Papierflocken</t>
  </si>
  <si>
    <t>Copeaux de papier</t>
  </si>
  <si>
    <t>Paper flakes</t>
  </si>
  <si>
    <t>*papiervl*</t>
  </si>
  <si>
    <t>8a8f586f-a3ae-4aa8-8c3e-b3e56e7c933b</t>
  </si>
  <si>
    <t>Gypsum Cardboard Plate</t>
  </si>
  <si>
    <t>GYPSUM-WOOD_CALC</t>
  </si>
  <si>
    <t>*Gypsum*</t>
  </si>
  <si>
    <t>*Gipskarton*</t>
  </si>
  <si>
    <t>*Plaque de plâtre*</t>
  </si>
  <si>
    <t>*Cardboard Plate*</t>
  </si>
  <si>
    <t>620d908e-adc1-43a6-a1d8-fdefdc4c5efb</t>
  </si>
  <si>
    <t>Holzfaser (Isolierung)</t>
  </si>
  <si>
    <t>Fibres de bois (isolation)</t>
  </si>
  <si>
    <t>Wood fibre (insulation)</t>
  </si>
  <si>
    <t>34ecdcb3-ab8d-414b-a7b3-36d08ce72fae</t>
  </si>
  <si>
    <t>Robinienholz</t>
  </si>
  <si>
    <t>Robinier</t>
  </si>
  <si>
    <t>Robinia wood</t>
  </si>
  <si>
    <t>*Bois de robinier*</t>
  </si>
  <si>
    <t>*Robinienholz*</t>
  </si>
  <si>
    <t>*Robinia wood*</t>
  </si>
  <si>
    <t>7c7721c1-91da-40d3-9827-5a89e8fefc67</t>
  </si>
  <si>
    <t>Holzwolle-Zementplatte</t>
  </si>
  <si>
    <t>Wood wool cement slab</t>
  </si>
  <si>
    <t>4ca36c30-15dd-4f88-b06d-e881d6c4e949</t>
  </si>
  <si>
    <t>OSB</t>
  </si>
  <si>
    <t>Panneau OSB</t>
  </si>
  <si>
    <t>ce33a69e-417b-467f-9b07-0831fec2aede</t>
  </si>
  <si>
    <t>Steinplatte</t>
  </si>
  <si>
    <t>Dalle de pierre</t>
  </si>
  <si>
    <t>Flagstone</t>
  </si>
  <si>
    <t>*Losa*</t>
  </si>
  <si>
    <t>*Flagstone*</t>
  </si>
  <si>
    <t>*Steinplatte*</t>
  </si>
  <si>
    <t>*Pavillon en pierre*</t>
  </si>
  <si>
    <t>eda233d8-0beb-4fc1-aeb1-1482dd5ec33f</t>
  </si>
  <si>
    <t>Holzwolle (Isolierung)</t>
  </si>
  <si>
    <t>Laine de bois (isolation)</t>
  </si>
  <si>
    <t>Wood wool (insulation)</t>
  </si>
  <si>
    <t>65f71dd7-0871-495e-8a98-a491563476d2</t>
  </si>
  <si>
    <t>Edelstahl (Edelstahl)</t>
  </si>
  <si>
    <t>Acier inoxydable (inox)</t>
  </si>
  <si>
    <t>Stainless steel (SS)</t>
  </si>
  <si>
    <t>*(SS)*</t>
  </si>
  <si>
    <t>*inoxidable*</t>
  </si>
  <si>
    <t>*inoxydable*</t>
  </si>
  <si>
    <t>inox</t>
  </si>
  <si>
    <t>*Edelstahl*</t>
  </si>
  <si>
    <t>*acier inoxydable*</t>
  </si>
  <si>
    <t>*Stainless*</t>
  </si>
  <si>
    <t>62f077bc-592d-4c4b-8564-0502e2b00632</t>
  </si>
  <si>
    <t>Faserzement</t>
  </si>
  <si>
    <t>Fibrociment</t>
  </si>
  <si>
    <t>Fibre cement</t>
  </si>
  <si>
    <t>1d6d851a-726d-4f92-8524-2a64a8e13472</t>
  </si>
  <si>
    <t>Gusseisen</t>
  </si>
  <si>
    <t>Fonte</t>
  </si>
  <si>
    <t>Cast iron</t>
  </si>
  <si>
    <t>*Gusseisen*</t>
  </si>
  <si>
    <t>*Fonte*</t>
  </si>
  <si>
    <t>*Cast iron*</t>
  </si>
  <si>
    <t>c1bf7d33-cd22-408b-94ca-a6c6bd3a3dad</t>
  </si>
  <si>
    <t>Holz, schichtweise verleimt, allgemein</t>
  </si>
  <si>
    <t>Bois, lamellé collé, généralités</t>
  </si>
  <si>
    <t>Wood, glued in layers, generic</t>
  </si>
  <si>
    <t>*underlayment*</t>
  </si>
  <si>
    <t>8e830414-f395-4361-b7b9-204f2961b841</t>
  </si>
  <si>
    <t>Schilfrohr</t>
  </si>
  <si>
    <t>Roseau</t>
  </si>
  <si>
    <t>Cane, Reed</t>
  </si>
  <si>
    <t>*Schilfrohr*</t>
  </si>
  <si>
    <t>*Anches*</t>
  </si>
  <si>
    <t>*Cane*</t>
  </si>
  <si>
    <t>*Reed*</t>
  </si>
  <si>
    <t>2f1a6237-0edb-436e-87bf-9d5b5c0c59a7</t>
  </si>
  <si>
    <t>Holzfaserzement</t>
  </si>
  <si>
    <t>Ciment de fibres de bois</t>
  </si>
  <si>
    <t>Wood fibre cement</t>
  </si>
  <si>
    <t>0cc68b82-49f5-488c-a6d3-3378601f0796</t>
  </si>
  <si>
    <t>Oregon-Kiefer</t>
  </si>
  <si>
    <t>Sapin de Douglas</t>
  </si>
  <si>
    <t>Oregon pine</t>
  </si>
  <si>
    <t>*Oregon-Kiefer*</t>
  </si>
  <si>
    <t>*pin de l'Oregon*</t>
  </si>
  <si>
    <t>*Oregon pine*</t>
  </si>
  <si>
    <t>1c8db8b3-dc7e-4da8-beef-b523017533db</t>
  </si>
  <si>
    <t>Eschenholz</t>
  </si>
  <si>
    <t>Frêne</t>
  </si>
  <si>
    <t>Ash wood</t>
  </si>
  <si>
    <t>*Ash*</t>
  </si>
  <si>
    <t>*Eschenholz*</t>
  </si>
  <si>
    <t>*Bois de frêne*</t>
  </si>
  <si>
    <t>83811e07-eed8-43df-988c-15dcf8eaf55d</t>
  </si>
  <si>
    <t>CLT Brettsperrholz</t>
  </si>
  <si>
    <t>Bois lamellé croisé (CLT)</t>
  </si>
  <si>
    <t>CLT Cross Laminated Timber</t>
  </si>
  <si>
    <t>*CLT Cross Laminated Timber*</t>
  </si>
  <si>
    <t>e10c61af-6fe2-45e1-9f76-484c6ab03b1c</t>
  </si>
  <si>
    <t>Resolschaum</t>
  </si>
  <si>
    <t>Mousse résolique</t>
  </si>
  <si>
    <t>Resol foam</t>
  </si>
  <si>
    <t>*Dekorativer Schaumstoff*</t>
  </si>
  <si>
    <t>*Mousse décorative*</t>
  </si>
  <si>
    <t>*Resol foam*</t>
  </si>
  <si>
    <t>fdd14058-9e60-4868-82dc-12c0c6dd261a</t>
  </si>
  <si>
    <t>Betonfliese</t>
  </si>
  <si>
    <t>Carreaux de béton</t>
  </si>
  <si>
    <t>Concrete tile</t>
  </si>
  <si>
    <t>10e6950c-d861-44d2-a8cf-5330b0866d55</t>
  </si>
  <si>
    <t>Naturkautschuk</t>
  </si>
  <si>
    <t>Caoutchouc naturel</t>
  </si>
  <si>
    <t>Natural rubber</t>
  </si>
  <si>
    <t>*Naturkautschuk*</t>
  </si>
  <si>
    <t>*Caoutchouc naturel*</t>
  </si>
  <si>
    <t>*Natural rubber*</t>
  </si>
  <si>
    <t>003aeeb5-9b07-4c39-b50b-24fa9c23a4b7</t>
  </si>
  <si>
    <t>Eichenholz</t>
  </si>
  <si>
    <t>Chêne</t>
  </si>
  <si>
    <t>Oak wood</t>
  </si>
  <si>
    <t>*Eichenholz*</t>
  </si>
  <si>
    <t>*Bois de chêne*</t>
  </si>
  <si>
    <t>*Oak wood*</t>
  </si>
  <si>
    <t>2084e366-ae50-44a5-b2cb-bcf844f125ae</t>
  </si>
  <si>
    <t>Laubholz - Meranti</t>
  </si>
  <si>
    <t>Bois de feuillus - Meranti</t>
  </si>
  <si>
    <t>Deciduous wood - meranti</t>
  </si>
  <si>
    <t>*meranti*</t>
  </si>
  <si>
    <t>39aad3b6-8596-4987-bf1e-7948eb5894b1</t>
  </si>
  <si>
    <t>Bimsstein</t>
  </si>
  <si>
    <t>Pierre ponce</t>
  </si>
  <si>
    <t>Pumice</t>
  </si>
  <si>
    <t>*Bimsstein*</t>
  </si>
  <si>
    <t>*Pierre ponce*</t>
  </si>
  <si>
    <t>*Pumice*</t>
  </si>
  <si>
    <t>fad30262-8576-417e-a7e6-17d171ef186a</t>
  </si>
  <si>
    <t>Schiefertafel</t>
  </si>
  <si>
    <t>Ardoise</t>
  </si>
  <si>
    <t>Slate</t>
  </si>
  <si>
    <t>87a4f0e3-dc97-4653-9ba7-2d907249f1c3</t>
  </si>
  <si>
    <t>Mauerwerk</t>
  </si>
  <si>
    <t>Maçonnerie</t>
  </si>
  <si>
    <t>Brickwork, Masonry</t>
  </si>
  <si>
    <t>*Mauerwerk*</t>
  </si>
  <si>
    <t>*Maçonnerie*</t>
  </si>
  <si>
    <t>*Brickwork*</t>
  </si>
  <si>
    <t>*Masonry*</t>
  </si>
  <si>
    <t>d6f0c242-2d73-41f4-9d94-1d7890811c26</t>
  </si>
  <si>
    <t>Treibstein</t>
  </si>
  <si>
    <t>Rhenisch brick</t>
  </si>
  <si>
    <t>*Treibstein*</t>
  </si>
  <si>
    <t>*Rhenisch brick*</t>
  </si>
  <si>
    <t>*Pierre d'attelage*</t>
  </si>
  <si>
    <t>6f616202-458a-487b-bd82-abe4c886eadf</t>
  </si>
  <si>
    <t>Laubholz - Okoumé</t>
  </si>
  <si>
    <t>Bois de feuillus - Okoumé</t>
  </si>
  <si>
    <t>Deciduous wood - okoumé</t>
  </si>
  <si>
    <t>*okoum*</t>
  </si>
  <si>
    <t>f9747967-8baa-427b-9ff3-c15b49f26d6b</t>
  </si>
  <si>
    <t>PVC Polyvinylchlorid</t>
  </si>
  <si>
    <t>Polychlorure de vinyle (PVC)</t>
  </si>
  <si>
    <t>PVC Poly Vinyl chloride</t>
  </si>
  <si>
    <t>PVC</t>
  </si>
  <si>
    <t>*Polyvinylchlorid*</t>
  </si>
  <si>
    <t>*PVC*</t>
  </si>
  <si>
    <t>*Chlorure de polyvinyle*</t>
  </si>
  <si>
    <t>4bffd4ee-2fe9-4de2-ac08-a0be463a64e6</t>
  </si>
  <si>
    <t>Trachiet</t>
  </si>
  <si>
    <t>Trachyte</t>
  </si>
  <si>
    <t>5fbedd05-cbdf-4c36-b55a-dcecb55e69bb</t>
  </si>
  <si>
    <t>Pinienholz</t>
  </si>
  <si>
    <t>Pin</t>
  </si>
  <si>
    <t>*Weichholz*</t>
  </si>
  <si>
    <t>*Bois d'œuvre résineux*</t>
  </si>
  <si>
    <t>9766739b-027d-4239-8ed0-9f5cbef06764</t>
  </si>
  <si>
    <t>Ebenholz</t>
  </si>
  <si>
    <t>Ébène</t>
  </si>
  <si>
    <t>Ebony wood</t>
  </si>
  <si>
    <t>*Ebenholzholz*</t>
  </si>
  <si>
    <t>*Bois d'ébène*</t>
  </si>
  <si>
    <t>*Ebony wood*</t>
  </si>
  <si>
    <t>85b8e203-3927-42eb-83f7-66b5f75591e9</t>
  </si>
  <si>
    <t>Nadelholz - Douglas</t>
  </si>
  <si>
    <t>Bois de conifère - Pin Douglas</t>
  </si>
  <si>
    <t>Coniferous wood - douglas</t>
  </si>
  <si>
    <t>*douglas*</t>
  </si>
  <si>
    <t>bd471e00-9051-47cc-a7bf-808e68e27a02</t>
  </si>
  <si>
    <t>PP Polypropylen</t>
  </si>
  <si>
    <t>Polypropylène (PP)</t>
  </si>
  <si>
    <t>PP Polypropylene</t>
  </si>
  <si>
    <t>PP-Homo</t>
  </si>
  <si>
    <t>PP</t>
  </si>
  <si>
    <t>*Polypropylen*</t>
  </si>
  <si>
    <t>*Polypropylène*</t>
  </si>
  <si>
    <t>*Polypropylene*</t>
  </si>
  <si>
    <t>a62e8f1f-3e41-4142-b9f4-caf2ade186c0</t>
  </si>
  <si>
    <t>Pinewood</t>
  </si>
  <si>
    <t>*Brennholz*</t>
  </si>
  <si>
    <t>*Bois de chauffage*</t>
  </si>
  <si>
    <t>*hout_vuren*</t>
  </si>
  <si>
    <t>*Pinewood*</t>
  </si>
  <si>
    <t>3248c647-1201-4094-9d65-9d9f15dca9ad</t>
  </si>
  <si>
    <t>Linoléum aspect marbre</t>
  </si>
  <si>
    <t>*Marmoleo*</t>
  </si>
  <si>
    <t>b92071a5-788e-4f5f-bfb5-f2a6a98dff78</t>
  </si>
  <si>
    <t>Zementgebundene Spanplatte</t>
  </si>
  <si>
    <t>Panneau d'aggloméré lié au ciment</t>
  </si>
  <si>
    <t>Cement bonded chipboard</t>
  </si>
  <si>
    <t>CONCRETE-WOOD_CALC</t>
  </si>
  <si>
    <t>*Zementgebundene Spanplatte*</t>
  </si>
  <si>
    <t>*Panneau d'aggloméré lié au ciment*</t>
  </si>
  <si>
    <t>*Cement bonded chipboard*</t>
  </si>
  <si>
    <t>1bea4616-d4a2-468d-8222-0caa8a583189</t>
  </si>
  <si>
    <t>Nadelholz - westliche rote Zeder</t>
  </si>
  <si>
    <t>Bois de conifère - Thuya géant</t>
  </si>
  <si>
    <t>Coniferous wood - western red cedar</t>
  </si>
  <si>
    <t>*cedar*</t>
  </si>
  <si>
    <t>46ed8e08-a37f-43d8-b6c1-12ee4606156b</t>
  </si>
  <si>
    <t>PU-Schaumstoff Polyurethanschaumstoff</t>
  </si>
  <si>
    <t>Mousse de polyuréthane (mousse PU)</t>
  </si>
  <si>
    <t>PU Polyurethane foam</t>
  </si>
  <si>
    <t>*Polyurethan foam*</t>
  </si>
  <si>
    <t>PU</t>
  </si>
  <si>
    <t>*PU-Schaumstoff*</t>
  </si>
  <si>
    <t>*Polyurethanschaumstoff*</t>
  </si>
  <si>
    <t>*Mousse PU*</t>
  </si>
  <si>
    <t>*Mousse polyuréthane*</t>
  </si>
  <si>
    <t>*Polyurethane foam*</t>
  </si>
  <si>
    <t>937da53e-a2fd-4cb9-8a27-c4c47a748355</t>
  </si>
  <si>
    <t>Sandzement</t>
  </si>
  <si>
    <t>Ciment-sable</t>
  </si>
  <si>
    <t>Sand cement</t>
  </si>
  <si>
    <t>*Sandzement*</t>
  </si>
  <si>
    <t>*Ciment de sable*</t>
  </si>
  <si>
    <t>*Sand cement*</t>
  </si>
  <si>
    <t>34f517ee-842e-4b43-9d69-2d98ec1c7707</t>
  </si>
  <si>
    <t>MDF</t>
  </si>
  <si>
    <t>Panneau MDF</t>
  </si>
  <si>
    <t>*MDF*</t>
  </si>
  <si>
    <t>aea97748-93c2-42c3-9352-08541b05b185</t>
  </si>
  <si>
    <t>*Kiefernholz*</t>
  </si>
  <si>
    <t>*Dennen hout*</t>
  </si>
  <si>
    <t>*dennenhout*</t>
  </si>
  <si>
    <t>*Bois de pin*</t>
  </si>
  <si>
    <t>*Pine wood*</t>
  </si>
  <si>
    <t>6acbd92d-ecd9-486a-b542-75111b09920b</t>
  </si>
  <si>
    <t>Stahl, behandelt</t>
  </si>
  <si>
    <t>Acier, traité</t>
  </si>
  <si>
    <t>Steel, treated</t>
  </si>
  <si>
    <t>0a10a14a-b556-4cf8-9a7b-1af87272f329</t>
  </si>
  <si>
    <t>Pappelholz</t>
  </si>
  <si>
    <t>Peuplier</t>
  </si>
  <si>
    <t>Poplar wood</t>
  </si>
  <si>
    <t>*Pappelholz*</t>
  </si>
  <si>
    <t>*Bois de peuplier*</t>
  </si>
  <si>
    <t>*Poplar wood*</t>
  </si>
  <si>
    <t>67d26033-d3a7-4581-85c8-d7f20f0f2bc5</t>
  </si>
  <si>
    <t>TPU Thermoplastische Polyurethane</t>
  </si>
  <si>
    <t>Polyuréthanes thermoplastiques (TPU)</t>
  </si>
  <si>
    <t>TPU Thermoplastic Polyurethanes</t>
  </si>
  <si>
    <t>*TPU*</t>
  </si>
  <si>
    <t>*Polyuréthanes thermoplastiques*</t>
  </si>
  <si>
    <t>*Thermoplastic Polyurethanes*</t>
  </si>
  <si>
    <t>8b0eb96e-4d5f-4453-a725-cd4bec35d2a9</t>
  </si>
  <si>
    <t>Blei</t>
  </si>
  <si>
    <t>Plomb</t>
  </si>
  <si>
    <t>Lead</t>
  </si>
  <si>
    <t>PB_LME</t>
  </si>
  <si>
    <t>*Leitung*</t>
  </si>
  <si>
    <t>*Plomb*</t>
  </si>
  <si>
    <t>*Lead*</t>
  </si>
  <si>
    <t>262024f6-0f03-4dbe-8a67-a90ec2870e69</t>
  </si>
  <si>
    <t>Bitume</t>
  </si>
  <si>
    <t>*Bitume*</t>
  </si>
  <si>
    <t>badc0f75-8d14-40b8-8e2d-1aec44e5d048</t>
  </si>
  <si>
    <t>Stahllegierung, Cortenstahl</t>
  </si>
  <si>
    <t>Acier allié, acier Corten</t>
  </si>
  <si>
    <t>Steel alloy, corten steel</t>
  </si>
  <si>
    <t>395b1911-1f3d-4146-896f-ccf7e0f1f0a1</t>
  </si>
  <si>
    <t>Poriso-Stein</t>
  </si>
  <si>
    <t>Brique Poriso</t>
  </si>
  <si>
    <t>Poriso stone</t>
  </si>
  <si>
    <t>*Poriso-Stein*</t>
  </si>
  <si>
    <t>*Pierre de Poriso*</t>
  </si>
  <si>
    <t>*Poriso stone*</t>
  </si>
  <si>
    <t>62a81ff5-933f-4c34-be4f-cd3f618c5e7f</t>
  </si>
  <si>
    <t>Holzfaserplatte</t>
  </si>
  <si>
    <t>Panneau de fibres de bois</t>
  </si>
  <si>
    <t>Fiberboard</t>
  </si>
  <si>
    <t>*Faserplatte*</t>
  </si>
  <si>
    <t>*Plaque de fibre*</t>
  </si>
  <si>
    <t>*Fiberboard*</t>
  </si>
  <si>
    <t>2980803d-8e97-4687-b193-a4d9912c8246</t>
  </si>
  <si>
    <t>Mahagoni</t>
  </si>
  <si>
    <t>Acajou</t>
  </si>
  <si>
    <t>Mahogany, Mahogany wood</t>
  </si>
  <si>
    <t>*Mogano*</t>
  </si>
  <si>
    <t>*Mahagoni*</t>
  </si>
  <si>
    <t>*Acajou*</t>
  </si>
  <si>
    <t>*Mahogany*</t>
  </si>
  <si>
    <t>b1c79077-2c8a-49d9-8e2f-83296a63ce6d</t>
  </si>
  <si>
    <t>Cellular concrete, Aerated  concrete</t>
  </si>
  <si>
    <t>*Cellular concrete*</t>
  </si>
  <si>
    <t>329dcb92-4410-41eb-a946-0b463f45f608</t>
  </si>
  <si>
    <t>Verglaster keramischer Ziegel</t>
  </si>
  <si>
    <t>Brique de céramique vitrifiée</t>
  </si>
  <si>
    <t>Vitrified ceramic brick</t>
  </si>
  <si>
    <t>18337edb-f810-4f85-aa59-0bf954805ac2</t>
  </si>
  <si>
    <t>Polylactid PLA</t>
  </si>
  <si>
    <t>Polylactide (PLA)</t>
  </si>
  <si>
    <t>Polylactide PLA</t>
  </si>
  <si>
    <t>*Polilattide*</t>
  </si>
  <si>
    <t>*Polylactid*</t>
  </si>
  <si>
    <t>*Polylactide*</t>
  </si>
  <si>
    <t>PLA</t>
  </si>
  <si>
    <t>4f505d5f-1249-43da-9187-f78a552e933e</t>
  </si>
  <si>
    <t>TPE-E Thermoplastischer Copolyester</t>
  </si>
  <si>
    <t>Copolyester thermoplastique (TPEE)</t>
  </si>
  <si>
    <t>TPE-E Thermoplastic copolyester</t>
  </si>
  <si>
    <t>*copolyester*</t>
  </si>
  <si>
    <t>*TPE-E*</t>
  </si>
  <si>
    <t>*Thermoplastischer*</t>
  </si>
  <si>
    <t>*Copolyester thermoplastique*</t>
  </si>
  <si>
    <t>*Thermoplastic copolyester*</t>
  </si>
  <si>
    <t>*Thermoplastic*</t>
  </si>
  <si>
    <t>d7fb28f9-f217-4233-ad45-082fb3237df7</t>
  </si>
  <si>
    <t>Schiefer</t>
  </si>
  <si>
    <t>*Schiefer*</t>
  </si>
  <si>
    <t>*Slate*</t>
  </si>
  <si>
    <t>75204865-7ead-4c13-bbfa-0b83865d3605</t>
  </si>
  <si>
    <t>*Bim Sand*</t>
  </si>
  <si>
    <t>*Bimszand*</t>
  </si>
  <si>
    <t>*Bim sable*</t>
  </si>
  <si>
    <t>95cdc10e-25cf-4b06-92cb-75b44df1e880</t>
  </si>
  <si>
    <t>Zementstein</t>
  </si>
  <si>
    <t>Pierre à ciment</t>
  </si>
  <si>
    <t>Cement stone</t>
  </si>
  <si>
    <t>08d25635-b2f2-4107-84ec-e4224348ae23</t>
  </si>
  <si>
    <t>TPA Thermoplastische Polyamide</t>
  </si>
  <si>
    <t>Polyamides thermoplastiques (TPA)</t>
  </si>
  <si>
    <t>TPA Thermoplastic polyamides</t>
  </si>
  <si>
    <t>*TPA*</t>
  </si>
  <si>
    <t>*Polyamides thermoplastiques*</t>
  </si>
  <si>
    <t>*Thermoplastic polyamides*</t>
  </si>
  <si>
    <t>7a119426-2f14-46ae-b7fd-c70a43965d97</t>
  </si>
  <si>
    <t>Lehm</t>
  </si>
  <si>
    <t>Glaise</t>
  </si>
  <si>
    <t>Mud, Clay</t>
  </si>
  <si>
    <t>*Lehm*</t>
  </si>
  <si>
    <t>*Mud*</t>
  </si>
  <si>
    <t>*Loam*</t>
  </si>
  <si>
    <t>78f1d8e5-0404-422d-8271-42ace6b45bfa</t>
  </si>
  <si>
    <t>Bilinga-Holz</t>
  </si>
  <si>
    <t>Bilinga</t>
  </si>
  <si>
    <t>Bilinga wood</t>
  </si>
  <si>
    <t>*Bilinga-Holz*</t>
  </si>
  <si>
    <t>*Bois de Bilinga*</t>
  </si>
  <si>
    <t>*Bilinga wood*</t>
  </si>
  <si>
    <t>37464585-41f9-456f-998c-fbda4ed23be7</t>
  </si>
  <si>
    <t>Frame wood (Generic)</t>
  </si>
  <si>
    <t>Priceset ID</t>
  </si>
  <si>
    <t>Name</t>
  </si>
  <si>
    <t>Beschreibung</t>
  </si>
  <si>
    <t>Platin LPPM</t>
  </si>
  <si>
    <t>Platinpreise vom Londoner Platin- &amp; Palladiummarkt.</t>
  </si>
  <si>
    <t>ABS natur</t>
  </si>
  <si>
    <t>ABS natural Primärrohstoff.</t>
  </si>
  <si>
    <t>Bronze berechnet</t>
  </si>
  <si>
    <t>Bronze, berechnet aus den Sets 'Kupfer LME/WB' (80%) und 'Zinn LME/WB' (20%).</t>
  </si>
  <si>
    <t>STEELSCRAB_CALC</t>
  </si>
  <si>
    <t>Stahlschrott (beendet am 4. April 2017)</t>
  </si>
  <si>
    <t>Stahlbarrenpreise vom London Metal Exchange ohne Herstellungskosten.</t>
  </si>
  <si>
    <t>GLASS_FRED</t>
  </si>
  <si>
    <t>Flachglas-Index FRED</t>
  </si>
  <si>
    <t>Erzeugerpreisindex nach Ware für Flachglas aus Federal Reserve Economic Data.</t>
  </si>
  <si>
    <t>Zink LME/WB</t>
  </si>
  <si>
    <t>Zinkpreise von London Metal Exchange (seit 2012) und Weltbank Global Economic Monitor Commodities (vor 2012).</t>
  </si>
  <si>
    <t>FM_LME</t>
  </si>
  <si>
    <t>Stahlbarren LME (storniert am 4. April 2017)</t>
  </si>
  <si>
    <t>Preise für Stahlknüppel von der Londoner Metallbörse.</t>
  </si>
  <si>
    <t>Gold LBMA</t>
  </si>
  <si>
    <t>Goldpreise vom Londoner Edelmetallmarktverband (London Bullion Market Association).</t>
  </si>
  <si>
    <t>PALL_LPPM</t>
  </si>
  <si>
    <t>Palladium LME/WB</t>
  </si>
  <si>
    <t>Palladiumpreise vom London Platinum &amp; Palladium Market.</t>
  </si>
  <si>
    <t>CO_LME</t>
  </si>
  <si>
    <t>Kobalt LME</t>
  </si>
  <si>
    <t>Kobaltpreise vom Londoner Metall Exchange</t>
  </si>
  <si>
    <t>Blei LME/WB</t>
  </si>
  <si>
    <t>Bleipreise von London Metal Exchange (seit 2012) und Weltbank Global Economic Monitor Commodities (vor 2012).</t>
  </si>
  <si>
    <t>Wolle</t>
  </si>
  <si>
    <t>Wolle, 23 Mikron, Australian Wool Exchange Spot-Notierung von www.opendataforafrica.org.</t>
  </si>
  <si>
    <t>NA_LME</t>
  </si>
  <si>
    <t>NASAAC LME</t>
  </si>
  <si>
    <t>NASAAC (North American Special Aluminum Alloy Contract) Preise von der London Metal Exchange.</t>
  </si>
  <si>
    <t>Messing berechnet</t>
  </si>
  <si>
    <t>Messing, berechnet aus den Sätzen 'Kupfer LME/WB' (60%) und 'Zink LME/WB' (40%).</t>
  </si>
  <si>
    <t>Flachglas</t>
  </si>
  <si>
    <t>Erzeugerpreisindex nach Rohstoffen für Flachglas aus Federal Reserve Economic Data mit einem Basispreis 2018 von 0,19 EUR/kg.</t>
  </si>
  <si>
    <t>Aluminiumlegierung LME</t>
  </si>
  <si>
    <t>Preise für Aluminiumlegierungen von der London Metal Exchange.</t>
  </si>
  <si>
    <t>Sandindex von FRED mit einem Wert von 0,033 EUR/kg am 1-1-2018.</t>
  </si>
  <si>
    <t>Silber LBMA</t>
  </si>
  <si>
    <t>Silberpreise von der London Bullion Market Association.</t>
  </si>
  <si>
    <t>MO_LME</t>
  </si>
  <si>
    <t>Molybdän LME (beendet am 5. März 2019)</t>
  </si>
  <si>
    <t>Molybdän-Preise von London Metal Exchange.</t>
  </si>
  <si>
    <t>Gummi</t>
  </si>
  <si>
    <t>Kautschuk, TSR20.</t>
  </si>
  <si>
    <t>COTTON_ICE</t>
  </si>
  <si>
    <t>Baumwolle.</t>
  </si>
  <si>
    <t>NI_LME</t>
  </si>
  <si>
    <t>Nickel LME/WB</t>
  </si>
  <si>
    <t>Nickelpreise vom London Metal Exchange (seit 2012) und Weltbank Global Economic Monitor Commodities (vor 2012).</t>
  </si>
  <si>
    <t>ABS-b</t>
  </si>
  <si>
    <t>ABS schwarz</t>
  </si>
  <si>
    <t>ABS schwarz prime/virgin.</t>
  </si>
  <si>
    <t>Zinn LME/WB</t>
  </si>
  <si>
    <t>Zinnpreise von der London Metal Exchange (seit 2012) und vom Global Economic Monitor Commodities der Weltbank (vor 2012).</t>
  </si>
  <si>
    <t>HDPE extr. / HDPE spg.</t>
  </si>
  <si>
    <t>LDPE-p</t>
  </si>
  <si>
    <t>LDPE-Folie - Pellets</t>
  </si>
  <si>
    <t>LDPE-Folie Consumer Pellet.</t>
  </si>
  <si>
    <t>Kupfer LME/WB</t>
  </si>
  <si>
    <t>Kupferpreise vom London Metal Exchange (seit 2012) und vom Global Economic Monitor Commodities der Weltbank (vor 2012).</t>
  </si>
  <si>
    <t>LDPE-f</t>
  </si>
  <si>
    <t>LDPE-Folie - Flocken</t>
  </si>
  <si>
    <t>LDPE-Folie Consumer Flake.</t>
  </si>
  <si>
    <t>SAND_FRED</t>
  </si>
  <si>
    <t>Sandindex FRED</t>
  </si>
  <si>
    <t>Erzeugerpreisindex nach Rohstoffen für Industriesand von Federal Reserve Economic Data.</t>
  </si>
  <si>
    <t>AL_LME</t>
  </si>
  <si>
    <t>Aluminium LME/WB</t>
  </si>
  <si>
    <t>Aluminiumpreise vom London Metal Exchange (seit 2012) und vom Global Economic Monitor Commodities der Weltbank (vor 2012).</t>
  </si>
  <si>
    <t>25 % LDPF-Flocken, 25 % LDPF-Granulat, 50 % LLDPE.</t>
  </si>
  <si>
    <t>EPDM / Polyethylen</t>
  </si>
  <si>
    <t>25 % LDPF-Flocken, 25 % LDPF-Granulat, 25 % LLDPE, 25 % HDPE.</t>
  </si>
  <si>
    <t>POM</t>
  </si>
  <si>
    <t>POM natürlich</t>
  </si>
  <si>
    <t>POM naturbelassen/unbelastet.</t>
  </si>
  <si>
    <t>PA6</t>
  </si>
  <si>
    <t>PA 6 natürlich</t>
  </si>
  <si>
    <t>PA 6 naturbelassen/unbelassen.</t>
  </si>
  <si>
    <t>Polystyrol</t>
  </si>
  <si>
    <t>50% ABS-n, 50% ABS-b.</t>
  </si>
  <si>
    <t>PP-Copolm</t>
  </si>
  <si>
    <t>PP-Copolymere</t>
  </si>
  <si>
    <t>PP Copolm Industrie-Flake.</t>
  </si>
  <si>
    <t>PP Homopolymer</t>
  </si>
  <si>
    <t>PP Homo (Polypropyleen Homopolymeer) Industrieflake.</t>
  </si>
  <si>
    <t>LLDPE-Folie</t>
  </si>
  <si>
    <t>LLDPE Stretchfolien-Granulat.</t>
  </si>
  <si>
    <t>PVC (Polyvinylchlorid)</t>
  </si>
  <si>
    <t>PVC (Polyvinylchlorid) Klar Industrieflake.</t>
  </si>
  <si>
    <t>PBT</t>
  </si>
  <si>
    <t>PBT natürlich</t>
  </si>
  <si>
    <t>PBT naturbelassen/unbehandelt.</t>
  </si>
  <si>
    <t>ASPHALT_FRED</t>
  </si>
  <si>
    <t>Asphalt-Index FRED</t>
  </si>
  <si>
    <t>Erzeugerpreisindex nach Branchen für die Herstellung von Asphaltmischgut und Pflastersteinen von Federal Reserve Economic Data.</t>
  </si>
  <si>
    <t>Asbest.</t>
  </si>
  <si>
    <t>Asphaltindex Preise FRED mit Wert von 0,0075 EURO/kg op 1-1-2018.</t>
  </si>
  <si>
    <t>Basierend auf dem Steinindex FRED mit dem Wert von 0,05 EURO/kg am 1-1-2018.</t>
  </si>
  <si>
    <t>GRAVEL_FRED</t>
  </si>
  <si>
    <t>Bausand, Kies, Schotter Preisindex FRED</t>
  </si>
  <si>
    <t>Erzeugerpreisindex nach Rohstoffen für Bausand, Kies und Schotter aus Federal Reserve Economic Data.</t>
  </si>
  <si>
    <t>Steine gemischt</t>
  </si>
  <si>
    <t>Basierend auf dem Steinindex FRED mit einem Wert von 0,05 EURO/kg am 1-1-2018.</t>
  </si>
  <si>
    <t>Stahlbeton berechnet</t>
  </si>
  <si>
    <t>Berechnet auf 99% Beton und 1% Stahl.</t>
  </si>
  <si>
    <t>Gips/Holz berechnet</t>
  </si>
  <si>
    <t>Die Preise basieren auf 50% B-Holz und 50% Gips wie Gipskarton.</t>
  </si>
  <si>
    <t>GYPSUM_FRED</t>
  </si>
  <si>
    <t>Gipsindex FRED</t>
  </si>
  <si>
    <t>Erzeugerpreisindex für Gipsbauputze, -platten und -latten aus Federal Reserve Economic Data.</t>
  </si>
  <si>
    <t>B-Holz</t>
  </si>
  <si>
    <t>Basierend auf dem Holzindex der Weltbank und einem Wert von 0,18 EUR/kg am 1-1-2018.</t>
  </si>
  <si>
    <t>Mineralwolle berechnet</t>
  </si>
  <si>
    <t>Die Preise basieren auf 50% Stein und 50% Wolle.</t>
  </si>
  <si>
    <t>Kork.</t>
  </si>
  <si>
    <t>Holz/Stein berechnet</t>
  </si>
  <si>
    <t>Preise basierend auf 50% B-Holz und 50% gemischten Steinen wie Betonspanplatten.</t>
  </si>
  <si>
    <t>TIMBER_WB</t>
  </si>
  <si>
    <t>Holzindex WB</t>
  </si>
  <si>
    <t>Holzindex von der Weltbank.</t>
  </si>
  <si>
    <t>PMMA klar</t>
  </si>
  <si>
    <t>PMMA-Glashelder prime/virgin.</t>
  </si>
  <si>
    <t>Weichholz</t>
  </si>
  <si>
    <t>PET</t>
  </si>
  <si>
    <t>PET klar</t>
  </si>
  <si>
    <t>PET klar prime/virgin.</t>
  </si>
  <si>
    <t>Schotterpreisindex FRED mit einem Wert von 0,08 EURO/kg am 1-1-2018.</t>
  </si>
  <si>
    <t>STONES_FRED</t>
  </si>
  <si>
    <t>Schotterindex FRED</t>
  </si>
  <si>
    <t>Erzeugerpreisindex nach Industriezweigen für bituminösen Kalk- und Sandstein sowie sonstigen Schotter und gebrochenen Stein aus den Wirtschaftsdaten der Federal Reserve.</t>
  </si>
  <si>
    <t>Basierend auf dem Steinpreisindex FRED mit einem Wert von 0,03 EURO/kg am 1-1-2018.</t>
  </si>
  <si>
    <t>Basierend auf dem Gipspreisindex FRED mit einem Wert von 0,024 EURO/kg am 1-5-2017.</t>
  </si>
  <si>
    <t>PC klar</t>
  </si>
  <si>
    <t>PC klar Primärrohstoff.</t>
  </si>
  <si>
    <t>MD_LME</t>
  </si>
  <si>
    <t>Molybdän-Platten LME</t>
  </si>
  <si>
    <t>Molybdänpreise vom London Metal Exchange.</t>
  </si>
  <si>
    <t>Stahlschrott LME</t>
  </si>
  <si>
    <t>Stahlschrottpreise vom London Metal Exchange.</t>
  </si>
  <si>
    <t>SR_LME</t>
  </si>
  <si>
    <t>Bewehrungsstahl LME</t>
  </si>
  <si>
    <t>Stahl Rebar Preise von London Metal Exchange.</t>
  </si>
  <si>
    <t>Madaster ID</t>
  </si>
  <si>
    <t>ParentId</t>
  </si>
  <si>
    <t>Code</t>
  </si>
  <si>
    <t>Metall</t>
  </si>
  <si>
    <t>Mineralisch</t>
  </si>
  <si>
    <t>Organisch</t>
  </si>
  <si>
    <t>Unbekannt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</si>
</sst>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27">
    <xf numFmtId="0" fontId="0" fillId="0" borderId="0" xfId="0" applyNumberFormat="1" applyFont="1" applyFill="1" applyBorder="1" applyProtection="1"/>
    <xf numFmtId="0" fontId="2" fillId="2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0" fontId="2" fillId="2" borderId="2" xfId="0" applyNumberFormat="1" applyFont="1" applyFill="1" applyBorder="1" applyProtection="1"/>
    <xf numFmtId="0" fontId="2" fillId="5" borderId="2" xfId="0" applyNumberFormat="1" applyFont="1" applyFill="1" applyBorder="1" applyProtection="1"/>
    <xf numFmtId="0" fontId="2" fillId="6" borderId="2" xfId="0" applyNumberFormat="1" applyFont="1" applyFill="1" applyBorder="1" applyProtection="1"/>
    <xf numFmtId="0" fontId="2" fillId="7" borderId="2" xfId="0" applyNumberFormat="1" applyFont="1" applyFill="1" applyBorder="1" applyProtection="1"/>
    <xf numFmtId="0" fontId="2" fillId="2" borderId="3" xfId="0" applyNumberFormat="1" applyFont="1" applyFill="1" applyBorder="1" applyProtection="1"/>
    <xf numFmtId="0" fontId="2" fillId="2" borderId="4" xfId="0" applyNumberFormat="1" applyFont="1" applyFill="1" applyBorder="1" applyProtection="1"/>
    <xf numFmtId="0" fontId="2" fillId="3" borderId="6" xfId="0" applyNumberFormat="1" applyFont="1" applyFill="1" applyBorder="1" applyProtection="1"/>
    <xf numFmtId="0" fontId="2" fillId="2" borderId="6" xfId="0" applyNumberFormat="1" applyFont="1" applyFill="1" applyBorder="1" applyProtection="1"/>
    <xf numFmtId="0" fontId="2" fillId="6" borderId="4" xfId="0" applyNumberFormat="1" applyFont="1" applyFill="1" applyBorder="1" applyProtection="1"/>
    <xf numFmtId="0" fontId="7" fillId="4" borderId="6" xfId="0" applyNumberFormat="1" applyFont="1" applyFill="1" applyBorder="1" applyProtection="1"/>
    <xf numFmtId="0" fontId="2" fillId="3" borderId="5" xfId="0" applyNumberFormat="1" applyFont="1" applyFill="1" applyBorder="1" applyAlignment="1" applyProtection="1">
      <alignment horizontal="center"/>
    </xf>
    <xf numFmtId="0" fontId="2" fillId="4" borderId="5" xfId="0" applyNumberFormat="1" applyFont="1" applyFill="1" applyBorder="1" applyAlignment="1" applyProtection="1">
      <alignment horizontal="center"/>
    </xf>
    <xf numFmtId="0" fontId="2" fillId="7" borderId="1" xfId="0" applyNumberFormat="1" applyFont="1" applyFill="1" applyBorder="1" applyProtection="1"/>
    <xf numFmtId="3" fontId="6" fillId="0" borderId="0" xfId="0" applyNumberFormat="1" applyFont="1" applyFill="1" applyBorder="1" applyProtection="1"/>
    <xf numFmtId="9" fontId="0" fillId="0" borderId="0" xfId="0" applyNumberFormat="1" applyFont="1" applyFill="1" applyBorder="1" applyProtection="1"/>
    <xf numFmtId="0" fontId="2" fillId="5" borderId="1" xfId="0" applyNumberFormat="1" applyFont="1" applyFill="1" applyBorder="1" applyAlignment="1" applyProtection="1">
      <alignment horizontal="center"/>
    </xf>
    <xf numFmtId="0" fontId="2" fillId="6" borderId="1" xfId="0" applyNumberFormat="1" applyFont="1" applyFill="1" applyBorder="1" applyAlignment="1" applyProtection="1">
      <alignment horizontal="center"/>
    </xf>
    <xf numFmtId="0" fontId="2" fillId="6" borderId="3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4" borderId="5" xfId="0" applyNumberFormat="1" applyFont="1" applyFill="1" applyBorder="1" applyAlignment="1" applyProtection="1">
      <alignment horizontal="center"/>
    </xf>
    <xf numFmtId="0" fontId="2" fillId="7" borderId="1" xfId="0" applyNumberFormat="1" applyFont="1" applyFill="1" applyBorder="1" applyProtection="1"/>
  </cellXfs>
  <cellStyles count="5">
    <cellStyle name="Normal" xfId="0" builtinId="0"/>
    <cellStyle name="Standaard 2 2" xfId="1" xr:uid="{00000000-0005-0000-0000-000001000000}"/>
    <cellStyle name="Standaard 2 2 2" xfId="2" xr:uid="{00000000-0005-0000-0000-000002000000}"/>
    <cellStyle name="Standaard 3" xfId="3" xr:uid="{00000000-0005-0000-0000-000003000000}"/>
    <cellStyle name="Standaard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B67A-509D-4441-BEC7-490CCFAC1392}">
  <dimension ref="A1:AG223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1:N1048576"/>
    </sheetView>
  </sheetViews>
  <sheetFormatPr defaultRowHeight="15" x14ac:dyDescent="0.25"/>
  <cols>
    <col min="1" max="1" width="39.140625" customWidth="1"/>
    <col min="2" max="2" width="41.7109375" bestFit="1" customWidth="1"/>
    <col min="3" max="3" width="49.42578125" bestFit="1" customWidth="1"/>
    <col min="4" max="4" width="35.28515625" customWidth="1"/>
    <col min="5" max="5" width="23.85546875" style="3" bestFit="1" customWidth="1"/>
    <col min="6" max="6" width="9.140625" style="3" hidden="1" customWidth="1"/>
    <col min="7" max="7" width="27" style="3" customWidth="1"/>
    <col min="8" max="8" width="19.5703125" customWidth="1"/>
    <col min="9" max="9" width="30" customWidth="1"/>
    <col min="10" max="10" width="35.5703125" bestFit="1" customWidth="1"/>
    <col min="11" max="11" width="29.140625" bestFit="1" customWidth="1"/>
    <col min="12" max="12" width="33.140625" bestFit="1" customWidth="1"/>
    <col min="13" max="14" width="27.5703125" customWidth="1"/>
    <col min="15" max="15" width="26.42578125" bestFit="1" customWidth="1"/>
    <col min="16" max="16" width="22.85546875" customWidth="1"/>
    <col min="17" max="17" width="27.28515625" customWidth="1"/>
    <col min="18" max="18" width="33.5703125" customWidth="1"/>
    <col min="19" max="19" width="24.5703125" customWidth="1"/>
    <col min="20" max="20" width="22.5703125" customWidth="1"/>
    <col min="21" max="21" width="29.28515625" bestFit="1" customWidth="1"/>
    <col min="22" max="22" width="22" bestFit="1" customWidth="1"/>
    <col min="23" max="23" width="13.42578125" bestFit="1" customWidth="1"/>
    <col min="24" max="25" width="13.140625" bestFit="1" customWidth="1"/>
    <col min="26" max="26" width="31.85546875" bestFit="1" customWidth="1"/>
    <col min="27" max="27" width="26" bestFit="1" customWidth="1"/>
    <col min="28" max="28" width="36.7109375" bestFit="1" customWidth="1"/>
    <col min="29" max="29" width="23.7109375" bestFit="1" customWidth="1"/>
    <col min="30" max="30" width="13.7109375" bestFit="1" customWidth="1"/>
    <col min="31" max="31" width="30.7109375" bestFit="1" customWidth="1"/>
    <col min="32" max="32" width="17.85546875" bestFit="1" customWidth="1"/>
    <col min="33" max="33" width="30.42578125" bestFit="1" customWidth="1"/>
  </cols>
  <sheetData>
    <row r="1" spans="1:33" s="2" customFormat="1" x14ac:dyDescent="0.25">
      <c r="A1" s="8" t="s">
        <v>0</v>
      </c>
      <c r="B1" s="14" t="s">
        <v>1</v>
      </c>
      <c r="C1" s="14" t="s">
        <v>2</v>
      </c>
      <c r="D1" s="14" t="s">
        <v>3</v>
      </c>
      <c r="E1" s="15"/>
      <c r="F1" s="25" t="s">
        <v>4</v>
      </c>
      <c r="G1" s="25"/>
      <c r="H1" s="22" t="s">
        <v>5</v>
      </c>
      <c r="I1" s="23"/>
      <c r="J1" s="23"/>
      <c r="K1" s="23"/>
      <c r="L1" s="24"/>
      <c r="M1" s="19" t="s">
        <v>6</v>
      </c>
      <c r="N1" s="19"/>
      <c r="O1" s="19"/>
      <c r="P1" s="19"/>
      <c r="Q1" s="20" t="s">
        <v>7</v>
      </c>
      <c r="R1" s="20"/>
      <c r="S1" s="20"/>
      <c r="T1" s="21"/>
      <c r="U1" s="26" t="s">
        <v>8</v>
      </c>
      <c r="V1" s="26"/>
      <c r="W1" s="26"/>
      <c r="X1" s="26"/>
      <c r="Y1" s="26"/>
      <c r="Z1" s="26" t="s">
        <v>9</v>
      </c>
      <c r="AA1" s="26"/>
      <c r="AB1" s="26" t="s">
        <v>10</v>
      </c>
      <c r="AC1" s="26"/>
      <c r="AD1" s="26"/>
      <c r="AE1" s="26" t="s">
        <v>11</v>
      </c>
      <c r="AF1" s="26"/>
      <c r="AG1" s="16"/>
    </row>
    <row r="2" spans="1:33" x14ac:dyDescent="0.25">
      <c r="A2" s="9"/>
      <c r="B2" s="10"/>
      <c r="C2" s="10"/>
      <c r="D2" s="10"/>
      <c r="E2" s="13" t="s">
        <v>12</v>
      </c>
      <c r="F2" s="13" t="s">
        <v>13</v>
      </c>
      <c r="G2" s="13" t="s">
        <v>14</v>
      </c>
      <c r="H2" s="11" t="s">
        <v>15</v>
      </c>
      <c r="I2" s="11" t="s">
        <v>16</v>
      </c>
      <c r="J2" s="4" t="s">
        <v>17</v>
      </c>
      <c r="K2" s="4" t="s">
        <v>18</v>
      </c>
      <c r="L2" s="9" t="s">
        <v>19</v>
      </c>
      <c r="M2" s="5" t="s">
        <v>20</v>
      </c>
      <c r="N2" s="5" t="s">
        <v>21</v>
      </c>
      <c r="O2" s="5" t="s">
        <v>22</v>
      </c>
      <c r="P2" s="5" t="s">
        <v>23</v>
      </c>
      <c r="Q2" s="6" t="s">
        <v>24</v>
      </c>
      <c r="R2" s="6" t="s">
        <v>21</v>
      </c>
      <c r="S2" s="6" t="s">
        <v>25</v>
      </c>
      <c r="T2" s="12" t="s">
        <v>26</v>
      </c>
      <c r="U2" s="7" t="s">
        <v>27</v>
      </c>
      <c r="V2" s="7" t="s">
        <v>28</v>
      </c>
      <c r="W2" s="7" t="s">
        <v>29</v>
      </c>
      <c r="X2" s="7" t="s">
        <v>30</v>
      </c>
      <c r="Y2" s="7" t="s">
        <v>31</v>
      </c>
      <c r="Z2" s="7" t="s">
        <v>27</v>
      </c>
      <c r="AA2" s="7" t="s">
        <v>28</v>
      </c>
      <c r="AB2" s="7" t="s">
        <v>27</v>
      </c>
      <c r="AC2" s="7" t="s">
        <v>28</v>
      </c>
      <c r="AD2" s="7" t="s">
        <v>29</v>
      </c>
      <c r="AE2" s="7" t="s">
        <v>27</v>
      </c>
      <c r="AF2" s="7" t="s">
        <v>28</v>
      </c>
      <c r="AG2" s="7"/>
    </row>
    <row r="3" spans="1:33" x14ac:dyDescent="0.25">
      <c r="A3" t="s">
        <v>32</v>
      </c>
      <c r="B3" t="s">
        <v>33</v>
      </c>
      <c r="C3" t="s">
        <v>34</v>
      </c>
      <c r="D3" t="s">
        <v>33</v>
      </c>
      <c r="E3" s="17">
        <v>19200</v>
      </c>
      <c r="F3" s="3" t="s">
        <v>35</v>
      </c>
      <c r="G3" s="3" t="str">
        <f t="shared" ref="G3:G66" si="0">VLOOKUP(F3,madaster,5,FALSE)</f>
        <v>Metall</v>
      </c>
      <c r="H3" t="s">
        <v>36</v>
      </c>
      <c r="I3" t="str">
        <f>VLOOKUP(H3,priceset,2,FALSE)</f>
        <v>Gold LBMA</v>
      </c>
      <c r="J3">
        <v>7.2188000000000002E-2</v>
      </c>
      <c r="K3">
        <v>0</v>
      </c>
      <c r="L3" s="18">
        <v>0.35</v>
      </c>
      <c r="M3" s="18">
        <v>0</v>
      </c>
      <c r="N3" s="18">
        <v>0.75</v>
      </c>
      <c r="O3" s="18">
        <v>0</v>
      </c>
      <c r="P3" s="18"/>
      <c r="Q3" s="18">
        <v>0</v>
      </c>
      <c r="R3" s="18">
        <v>0.75</v>
      </c>
      <c r="S3" s="18">
        <v>0</v>
      </c>
      <c r="T3" s="18">
        <f t="shared" ref="T3:T66" si="1">1-S3-Q3</f>
        <v>1</v>
      </c>
      <c r="U3" t="s">
        <v>33</v>
      </c>
      <c r="AB3" t="s">
        <v>34</v>
      </c>
    </row>
    <row r="4" spans="1:33" x14ac:dyDescent="0.25">
      <c r="A4" t="s">
        <v>37</v>
      </c>
      <c r="B4" t="s">
        <v>38</v>
      </c>
      <c r="C4" t="s">
        <v>39</v>
      </c>
      <c r="D4" t="s">
        <v>40</v>
      </c>
      <c r="E4" s="17">
        <v>2650</v>
      </c>
      <c r="F4" s="3" t="s">
        <v>41</v>
      </c>
      <c r="G4" s="3" t="str">
        <f t="shared" si="0"/>
        <v>Mineralisch</v>
      </c>
      <c r="H4" t="s">
        <v>42</v>
      </c>
      <c r="I4" t="str">
        <f>VLOOKUP(H4,priceset,2,FALSE)</f>
        <v>Steine gemischt</v>
      </c>
      <c r="J4">
        <v>9.6249999999999999E-3</v>
      </c>
      <c r="K4">
        <v>1.7999999999999999E-2</v>
      </c>
      <c r="L4" s="18">
        <v>0</v>
      </c>
      <c r="M4" s="18">
        <v>0</v>
      </c>
      <c r="N4" s="18">
        <v>0.75</v>
      </c>
      <c r="O4" s="18">
        <v>0</v>
      </c>
      <c r="P4" s="18"/>
      <c r="Q4" s="18">
        <v>0</v>
      </c>
      <c r="R4" s="18">
        <v>0.75</v>
      </c>
      <c r="S4" s="18">
        <v>0</v>
      </c>
      <c r="T4" s="18">
        <f t="shared" si="1"/>
        <v>1</v>
      </c>
      <c r="Z4" t="s">
        <v>43</v>
      </c>
      <c r="AB4" t="s">
        <v>44</v>
      </c>
      <c r="AE4" t="s">
        <v>45</v>
      </c>
    </row>
    <row r="5" spans="1:33" x14ac:dyDescent="0.25">
      <c r="A5" t="s">
        <v>46</v>
      </c>
      <c r="B5" t="s">
        <v>47</v>
      </c>
      <c r="C5" t="s">
        <v>48</v>
      </c>
      <c r="D5" t="s">
        <v>49</v>
      </c>
      <c r="E5" s="17">
        <v>2400</v>
      </c>
      <c r="F5" s="3" t="s">
        <v>41</v>
      </c>
      <c r="G5" s="3" t="str">
        <f t="shared" si="0"/>
        <v>Mineralisch</v>
      </c>
      <c r="H5" t="s">
        <v>50</v>
      </c>
      <c r="I5" t="str">
        <f>VLOOKUP(H5,priceset,2,FALSE)</f>
        <v>Beton</v>
      </c>
      <c r="J5">
        <v>9.6249999999999999E-3</v>
      </c>
      <c r="K5">
        <v>1.4999999999999999E-2</v>
      </c>
      <c r="L5" s="18">
        <v>0</v>
      </c>
      <c r="M5" s="18">
        <v>0</v>
      </c>
      <c r="N5" s="18">
        <v>0.75</v>
      </c>
      <c r="O5" s="18">
        <v>0</v>
      </c>
      <c r="P5" s="18"/>
      <c r="Q5" s="18">
        <v>0</v>
      </c>
      <c r="R5" s="18">
        <v>0.75</v>
      </c>
      <c r="S5" s="18">
        <v>1</v>
      </c>
      <c r="T5" s="18">
        <f t="shared" si="1"/>
        <v>0</v>
      </c>
      <c r="U5" t="s">
        <v>51</v>
      </c>
      <c r="V5" t="s">
        <v>52</v>
      </c>
      <c r="AB5" t="s">
        <v>53</v>
      </c>
    </row>
    <row r="6" spans="1:33" x14ac:dyDescent="0.25">
      <c r="A6" t="s">
        <v>54</v>
      </c>
      <c r="B6" t="s">
        <v>55</v>
      </c>
      <c r="C6" t="s">
        <v>55</v>
      </c>
      <c r="D6" t="s">
        <v>55</v>
      </c>
      <c r="E6" s="17">
        <v>950</v>
      </c>
      <c r="F6" s="3" t="s">
        <v>56</v>
      </c>
      <c r="G6" s="3" t="str">
        <f t="shared" si="0"/>
        <v>Kunststoff</v>
      </c>
      <c r="H6" t="s">
        <v>57</v>
      </c>
      <c r="I6" t="str">
        <f>VLOOKUP(H6,priceset,2,FALSE)</f>
        <v>B-Holz</v>
      </c>
      <c r="J6">
        <v>2.4063000000000001E-2</v>
      </c>
      <c r="K6">
        <v>0.1</v>
      </c>
      <c r="L6" s="18">
        <v>0</v>
      </c>
      <c r="M6" s="18">
        <v>0</v>
      </c>
      <c r="N6" s="18">
        <v>0.75</v>
      </c>
      <c r="O6" s="18">
        <v>0</v>
      </c>
      <c r="P6" s="18"/>
      <c r="Q6" s="18">
        <v>0</v>
      </c>
      <c r="R6" s="18">
        <v>0.75</v>
      </c>
      <c r="S6" s="18">
        <v>0</v>
      </c>
      <c r="T6" s="18">
        <f t="shared" si="1"/>
        <v>1</v>
      </c>
      <c r="U6" t="s">
        <v>58</v>
      </c>
    </row>
    <row r="7" spans="1:33" x14ac:dyDescent="0.25">
      <c r="A7" t="s">
        <v>59</v>
      </c>
      <c r="B7" t="s">
        <v>60</v>
      </c>
      <c r="C7" t="s">
        <v>61</v>
      </c>
      <c r="D7" t="s">
        <v>62</v>
      </c>
      <c r="E7" s="17">
        <v>30</v>
      </c>
      <c r="F7" s="3" t="s">
        <v>63</v>
      </c>
      <c r="G7" s="3" t="str">
        <f t="shared" si="0"/>
        <v>Organisch</v>
      </c>
      <c r="L7" s="18"/>
      <c r="M7" s="18">
        <v>0</v>
      </c>
      <c r="N7" s="18">
        <v>0.75</v>
      </c>
      <c r="O7" s="18">
        <v>0</v>
      </c>
      <c r="P7" s="18"/>
      <c r="Q7" s="18">
        <v>0</v>
      </c>
      <c r="R7" s="18">
        <v>0.75</v>
      </c>
      <c r="S7" s="18">
        <v>0</v>
      </c>
      <c r="T7" s="18">
        <f t="shared" si="1"/>
        <v>1</v>
      </c>
      <c r="Z7" t="s">
        <v>64</v>
      </c>
      <c r="AB7" t="s">
        <v>65</v>
      </c>
      <c r="AE7" t="s">
        <v>66</v>
      </c>
    </row>
    <row r="8" spans="1:33" x14ac:dyDescent="0.25">
      <c r="A8" t="s">
        <v>67</v>
      </c>
      <c r="B8" t="s">
        <v>68</v>
      </c>
      <c r="C8" t="s">
        <v>69</v>
      </c>
      <c r="D8" t="s">
        <v>70</v>
      </c>
      <c r="E8" s="17">
        <v>7800</v>
      </c>
      <c r="F8" s="3" t="s">
        <v>35</v>
      </c>
      <c r="G8" s="3" t="str">
        <f t="shared" si="0"/>
        <v>Metall</v>
      </c>
      <c r="H8" t="s">
        <v>71</v>
      </c>
      <c r="I8" t="str">
        <f>VLOOKUP(H8,priceset,2,FALSE)</f>
        <v>Stahlschrott LME</v>
      </c>
      <c r="J8">
        <v>7.2188000000000002E-2</v>
      </c>
      <c r="K8">
        <v>0</v>
      </c>
      <c r="L8" s="18">
        <v>0</v>
      </c>
      <c r="M8" s="18">
        <v>0</v>
      </c>
      <c r="N8" s="18">
        <v>0.75</v>
      </c>
      <c r="O8" s="18">
        <v>0</v>
      </c>
      <c r="P8" s="18"/>
      <c r="Q8" s="18">
        <v>0</v>
      </c>
      <c r="R8" s="18">
        <v>0.75</v>
      </c>
      <c r="S8" s="18">
        <v>0</v>
      </c>
      <c r="T8" s="18">
        <f t="shared" si="1"/>
        <v>1</v>
      </c>
      <c r="AB8" t="s">
        <v>72</v>
      </c>
      <c r="AE8" t="s">
        <v>73</v>
      </c>
    </row>
    <row r="9" spans="1:33" x14ac:dyDescent="0.25">
      <c r="A9" t="s">
        <v>74</v>
      </c>
      <c r="B9" t="s">
        <v>75</v>
      </c>
      <c r="C9" t="s">
        <v>76</v>
      </c>
      <c r="D9" t="s">
        <v>77</v>
      </c>
      <c r="E9" s="17">
        <v>1750</v>
      </c>
      <c r="F9" s="3" t="s">
        <v>41</v>
      </c>
      <c r="G9" s="3" t="str">
        <f t="shared" si="0"/>
        <v>Mineralisch</v>
      </c>
      <c r="H9" t="s">
        <v>42</v>
      </c>
      <c r="I9" t="str">
        <f>VLOOKUP(H9,priceset,2,FALSE)</f>
        <v>Steine gemischt</v>
      </c>
      <c r="J9">
        <v>9.6249999999999999E-3</v>
      </c>
      <c r="K9">
        <v>1.7999999999999999E-2</v>
      </c>
      <c r="L9" s="18">
        <v>0</v>
      </c>
      <c r="M9" s="18">
        <v>0</v>
      </c>
      <c r="N9" s="18">
        <v>0.75</v>
      </c>
      <c r="O9" s="18">
        <v>0</v>
      </c>
      <c r="P9" s="18"/>
      <c r="Q9" s="18">
        <v>0</v>
      </c>
      <c r="R9" s="18">
        <v>0.75</v>
      </c>
      <c r="S9" s="18">
        <v>0</v>
      </c>
      <c r="T9" s="18">
        <f t="shared" si="1"/>
        <v>1</v>
      </c>
      <c r="U9" t="s">
        <v>78</v>
      </c>
      <c r="V9" t="s">
        <v>79</v>
      </c>
      <c r="Z9" t="s">
        <v>80</v>
      </c>
      <c r="AB9" t="s">
        <v>81</v>
      </c>
      <c r="AE9" t="s">
        <v>82</v>
      </c>
    </row>
    <row r="10" spans="1:33" x14ac:dyDescent="0.25">
      <c r="A10" t="s">
        <v>83</v>
      </c>
      <c r="B10" t="s">
        <v>84</v>
      </c>
      <c r="C10" t="s">
        <v>85</v>
      </c>
      <c r="D10" t="s">
        <v>86</v>
      </c>
      <c r="E10" s="17">
        <v>1250</v>
      </c>
      <c r="F10" s="3" t="s">
        <v>56</v>
      </c>
      <c r="G10" s="3" t="str">
        <f t="shared" si="0"/>
        <v>Kunststoff</v>
      </c>
      <c r="L10" s="18"/>
      <c r="M10" s="18">
        <v>0</v>
      </c>
      <c r="N10" s="18">
        <v>0.75</v>
      </c>
      <c r="O10" s="18">
        <v>0</v>
      </c>
      <c r="P10" s="18"/>
      <c r="Q10" s="18">
        <v>0</v>
      </c>
      <c r="R10" s="18">
        <v>0.75</v>
      </c>
      <c r="S10" s="18">
        <v>0</v>
      </c>
      <c r="T10" s="18">
        <f t="shared" si="1"/>
        <v>1</v>
      </c>
      <c r="U10" t="s">
        <v>87</v>
      </c>
      <c r="AB10" t="s">
        <v>88</v>
      </c>
      <c r="AE10" t="s">
        <v>89</v>
      </c>
    </row>
    <row r="11" spans="1:33" x14ac:dyDescent="0.25">
      <c r="A11" t="s">
        <v>90</v>
      </c>
      <c r="B11" t="s">
        <v>91</v>
      </c>
      <c r="C11" t="s">
        <v>92</v>
      </c>
      <c r="D11" t="s">
        <v>93</v>
      </c>
      <c r="E11" s="17">
        <v>700</v>
      </c>
      <c r="F11" s="3" t="s">
        <v>94</v>
      </c>
      <c r="G11" s="3" t="str">
        <f t="shared" si="0"/>
        <v>Holz</v>
      </c>
      <c r="H11" t="s">
        <v>57</v>
      </c>
      <c r="I11" t="str">
        <f>VLOOKUP(H11,priceset,2,FALSE)</f>
        <v>B-Holz</v>
      </c>
      <c r="J11">
        <v>2.4063000000000001E-2</v>
      </c>
      <c r="K11">
        <v>0.1</v>
      </c>
      <c r="L11" s="18">
        <v>0</v>
      </c>
      <c r="M11" s="18">
        <v>0</v>
      </c>
      <c r="N11" s="18">
        <v>0.75</v>
      </c>
      <c r="O11" s="18">
        <v>0</v>
      </c>
      <c r="P11" s="18"/>
      <c r="Q11" s="18">
        <v>0</v>
      </c>
      <c r="R11" s="18">
        <v>0.75</v>
      </c>
      <c r="S11" s="18">
        <v>0</v>
      </c>
      <c r="T11" s="18">
        <f t="shared" si="1"/>
        <v>1</v>
      </c>
      <c r="U11" t="s">
        <v>95</v>
      </c>
    </row>
    <row r="12" spans="1:33" x14ac:dyDescent="0.25">
      <c r="A12" t="s">
        <v>96</v>
      </c>
      <c r="B12" t="s">
        <v>97</v>
      </c>
      <c r="C12" t="s">
        <v>98</v>
      </c>
      <c r="D12" t="s">
        <v>99</v>
      </c>
      <c r="E12" s="17">
        <v>8900</v>
      </c>
      <c r="F12" s="3" t="s">
        <v>35</v>
      </c>
      <c r="G12" s="3" t="str">
        <f t="shared" si="0"/>
        <v>Metall</v>
      </c>
      <c r="H12" t="s">
        <v>100</v>
      </c>
      <c r="I12" t="str">
        <f>VLOOKUP(H12,priceset,2,FALSE)</f>
        <v>Kupfer LME/WB</v>
      </c>
      <c r="J12">
        <v>7.2188000000000002E-2</v>
      </c>
      <c r="K12">
        <v>0</v>
      </c>
      <c r="L12" s="18">
        <v>0.35</v>
      </c>
      <c r="M12" s="18">
        <v>0</v>
      </c>
      <c r="N12" s="18">
        <v>0.75</v>
      </c>
      <c r="O12" s="18">
        <v>0</v>
      </c>
      <c r="P12" s="18"/>
      <c r="Q12" s="18">
        <v>0</v>
      </c>
      <c r="R12" s="18">
        <v>0.75</v>
      </c>
      <c r="S12" s="18">
        <v>0</v>
      </c>
      <c r="T12" s="18">
        <f t="shared" si="1"/>
        <v>1</v>
      </c>
      <c r="Z12" t="s">
        <v>101</v>
      </c>
      <c r="AB12" t="s">
        <v>102</v>
      </c>
      <c r="AE12" t="s">
        <v>103</v>
      </c>
    </row>
    <row r="13" spans="1:33" x14ac:dyDescent="0.25">
      <c r="A13" t="s">
        <v>104</v>
      </c>
      <c r="B13" t="s">
        <v>105</v>
      </c>
      <c r="C13" t="s">
        <v>106</v>
      </c>
      <c r="D13" t="s">
        <v>105</v>
      </c>
      <c r="E13" s="17">
        <v>1750</v>
      </c>
      <c r="F13" s="3" t="s">
        <v>41</v>
      </c>
      <c r="G13" s="3" t="str">
        <f t="shared" si="0"/>
        <v>Mineralisch</v>
      </c>
      <c r="H13" t="s">
        <v>107</v>
      </c>
      <c r="I13" t="str">
        <f>VLOOKUP(H13,priceset,2,FALSE)</f>
        <v>Sand</v>
      </c>
      <c r="J13">
        <v>7.2188000000000002E-2</v>
      </c>
      <c r="K13">
        <v>0</v>
      </c>
      <c r="L13" s="18">
        <v>0</v>
      </c>
      <c r="M13" s="18">
        <v>0</v>
      </c>
      <c r="N13" s="18">
        <v>0.75</v>
      </c>
      <c r="O13" s="18">
        <v>0</v>
      </c>
      <c r="P13" s="18"/>
      <c r="Q13" s="18">
        <v>0</v>
      </c>
      <c r="R13" s="18">
        <v>0.75</v>
      </c>
      <c r="S13" s="18">
        <v>0</v>
      </c>
      <c r="T13" s="18">
        <f t="shared" si="1"/>
        <v>1</v>
      </c>
      <c r="Z13" t="s">
        <v>108</v>
      </c>
      <c r="AB13" t="s">
        <v>109</v>
      </c>
      <c r="AE13" t="s">
        <v>108</v>
      </c>
    </row>
    <row r="14" spans="1:33" x14ac:dyDescent="0.25">
      <c r="A14" t="s">
        <v>110</v>
      </c>
      <c r="B14" t="s">
        <v>111</v>
      </c>
      <c r="C14" t="s">
        <v>112</v>
      </c>
      <c r="D14" t="s">
        <v>113</v>
      </c>
      <c r="E14" s="17">
        <v>1100</v>
      </c>
      <c r="F14" s="3" t="s">
        <v>41</v>
      </c>
      <c r="G14" s="3" t="str">
        <f t="shared" si="0"/>
        <v>Mineralisch</v>
      </c>
      <c r="H14" t="s">
        <v>114</v>
      </c>
      <c r="I14" t="str">
        <f>VLOOKUP(H14,priceset,2,FALSE)</f>
        <v>Gips</v>
      </c>
      <c r="J14">
        <v>9.6249999999999999E-3</v>
      </c>
      <c r="K14">
        <v>1.4999999999999999E-2</v>
      </c>
      <c r="L14" s="18">
        <v>0</v>
      </c>
      <c r="M14" s="18">
        <v>0</v>
      </c>
      <c r="N14" s="18">
        <v>0.75</v>
      </c>
      <c r="O14" s="18">
        <v>0</v>
      </c>
      <c r="P14" s="18"/>
      <c r="Q14" s="18">
        <v>0</v>
      </c>
      <c r="R14" s="18">
        <v>0.75</v>
      </c>
      <c r="S14" s="18">
        <v>0</v>
      </c>
      <c r="T14" s="18">
        <f t="shared" si="1"/>
        <v>1</v>
      </c>
      <c r="Z14" t="s">
        <v>115</v>
      </c>
      <c r="AB14" t="s">
        <v>116</v>
      </c>
      <c r="AE14" t="s">
        <v>117</v>
      </c>
    </row>
    <row r="15" spans="1:33" x14ac:dyDescent="0.25">
      <c r="A15" t="s">
        <v>118</v>
      </c>
      <c r="B15" t="s">
        <v>119</v>
      </c>
      <c r="C15" t="s">
        <v>120</v>
      </c>
      <c r="D15" t="s">
        <v>121</v>
      </c>
      <c r="E15" s="17">
        <v>4600</v>
      </c>
      <c r="F15" s="3" t="s">
        <v>35</v>
      </c>
      <c r="G15" s="3" t="str">
        <f t="shared" si="0"/>
        <v>Metall</v>
      </c>
      <c r="L15" s="18"/>
      <c r="M15" s="18">
        <v>0</v>
      </c>
      <c r="N15" s="18">
        <v>0.75</v>
      </c>
      <c r="O15" s="18">
        <v>0</v>
      </c>
      <c r="P15" s="18"/>
      <c r="Q15" s="18">
        <v>0</v>
      </c>
      <c r="R15" s="18">
        <v>0.75</v>
      </c>
      <c r="S15" s="18">
        <v>0</v>
      </c>
      <c r="T15" s="18">
        <f t="shared" si="1"/>
        <v>1</v>
      </c>
      <c r="U15" t="s">
        <v>122</v>
      </c>
      <c r="V15" t="s">
        <v>123</v>
      </c>
      <c r="AB15" t="s">
        <v>124</v>
      </c>
    </row>
    <row r="16" spans="1:33" x14ac:dyDescent="0.25">
      <c r="A16" t="s">
        <v>125</v>
      </c>
      <c r="B16" t="s">
        <v>126</v>
      </c>
      <c r="C16" t="s">
        <v>127</v>
      </c>
      <c r="D16" t="s">
        <v>128</v>
      </c>
      <c r="E16" s="17">
        <v>17</v>
      </c>
      <c r="F16" s="3" t="s">
        <v>129</v>
      </c>
      <c r="G16" s="3" t="str">
        <f t="shared" si="0"/>
        <v>Glas</v>
      </c>
      <c r="H16" t="s">
        <v>130</v>
      </c>
      <c r="I16" t="str">
        <f>VLOOKUP(H16,priceset,2,FALSE)</f>
        <v>Mineralwolle berechnet</v>
      </c>
      <c r="J16">
        <v>9.6249999999999999E-3</v>
      </c>
      <c r="K16">
        <v>0</v>
      </c>
      <c r="L16" s="18">
        <v>0</v>
      </c>
      <c r="M16" s="18">
        <v>0</v>
      </c>
      <c r="N16" s="18">
        <v>0.75</v>
      </c>
      <c r="O16" s="18">
        <v>0</v>
      </c>
      <c r="P16" s="18"/>
      <c r="Q16" s="18">
        <v>0</v>
      </c>
      <c r="R16" s="18">
        <v>0.75</v>
      </c>
      <c r="S16" s="18">
        <v>0</v>
      </c>
      <c r="T16" s="18">
        <f t="shared" si="1"/>
        <v>1</v>
      </c>
      <c r="Z16" t="s">
        <v>131</v>
      </c>
      <c r="AB16" t="s">
        <v>132</v>
      </c>
      <c r="AE16" t="s">
        <v>133</v>
      </c>
    </row>
    <row r="17" spans="1:31" x14ac:dyDescent="0.25">
      <c r="A17" t="s">
        <v>134</v>
      </c>
      <c r="B17" t="s">
        <v>68</v>
      </c>
      <c r="C17" t="s">
        <v>69</v>
      </c>
      <c r="D17" t="s">
        <v>70</v>
      </c>
      <c r="E17" s="17">
        <v>7400</v>
      </c>
      <c r="F17" s="3" t="s">
        <v>35</v>
      </c>
      <c r="G17" s="3" t="str">
        <f t="shared" si="0"/>
        <v>Metall</v>
      </c>
      <c r="H17" t="s">
        <v>71</v>
      </c>
      <c r="I17" t="str">
        <f>VLOOKUP(H17,priceset,2,FALSE)</f>
        <v>Stahlschrott LME</v>
      </c>
      <c r="J17">
        <v>7.2188000000000002E-2</v>
      </c>
      <c r="K17">
        <v>0</v>
      </c>
      <c r="L17" s="18">
        <v>0</v>
      </c>
      <c r="M17" s="18">
        <v>0</v>
      </c>
      <c r="N17" s="18">
        <v>0.75</v>
      </c>
      <c r="O17" s="18">
        <v>0</v>
      </c>
      <c r="P17" s="18"/>
      <c r="Q17" s="18">
        <v>0</v>
      </c>
      <c r="R17" s="18">
        <v>0.75</v>
      </c>
      <c r="S17" s="18">
        <v>0</v>
      </c>
      <c r="T17" s="18">
        <f t="shared" si="1"/>
        <v>1</v>
      </c>
      <c r="U17" t="s">
        <v>135</v>
      </c>
      <c r="Z17" t="s">
        <v>136</v>
      </c>
    </row>
    <row r="18" spans="1:31" x14ac:dyDescent="0.25">
      <c r="A18" t="s">
        <v>137</v>
      </c>
      <c r="B18" t="s">
        <v>138</v>
      </c>
      <c r="C18" t="s">
        <v>139</v>
      </c>
      <c r="D18" t="s">
        <v>140</v>
      </c>
      <c r="E18" s="17">
        <v>2000</v>
      </c>
      <c r="F18" s="3" t="s">
        <v>41</v>
      </c>
      <c r="G18" s="3" t="str">
        <f t="shared" si="0"/>
        <v>Mineralisch</v>
      </c>
      <c r="L18" s="18"/>
      <c r="M18" s="18">
        <v>0</v>
      </c>
      <c r="N18" s="18">
        <v>0.75</v>
      </c>
      <c r="O18" s="18">
        <v>0</v>
      </c>
      <c r="P18" s="18"/>
      <c r="Q18" s="18">
        <v>0</v>
      </c>
      <c r="R18" s="18">
        <v>0.75</v>
      </c>
      <c r="S18" s="18">
        <v>0</v>
      </c>
      <c r="T18" s="18">
        <f t="shared" si="1"/>
        <v>1</v>
      </c>
    </row>
    <row r="19" spans="1:31" x14ac:dyDescent="0.25">
      <c r="A19" t="s">
        <v>141</v>
      </c>
      <c r="B19" t="s">
        <v>142</v>
      </c>
      <c r="C19" t="s">
        <v>143</v>
      </c>
      <c r="D19" t="s">
        <v>144</v>
      </c>
      <c r="E19" s="17">
        <v>2500</v>
      </c>
      <c r="F19" s="3" t="s">
        <v>129</v>
      </c>
      <c r="G19" s="3" t="str">
        <f t="shared" si="0"/>
        <v>Glas</v>
      </c>
      <c r="L19" s="18"/>
      <c r="M19" s="18">
        <v>0</v>
      </c>
      <c r="N19" s="18">
        <v>0.75</v>
      </c>
      <c r="O19" s="18">
        <v>0</v>
      </c>
      <c r="P19" s="18"/>
      <c r="Q19" s="18">
        <v>0</v>
      </c>
      <c r="R19" s="18">
        <v>0.75</v>
      </c>
      <c r="S19" s="18">
        <v>0</v>
      </c>
      <c r="T19" s="18">
        <f t="shared" si="1"/>
        <v>1</v>
      </c>
    </row>
    <row r="20" spans="1:31" x14ac:dyDescent="0.25">
      <c r="A20" t="s">
        <v>145</v>
      </c>
      <c r="B20" t="s">
        <v>146</v>
      </c>
      <c r="C20" t="s">
        <v>147</v>
      </c>
      <c r="D20" t="s">
        <v>148</v>
      </c>
      <c r="E20" s="17">
        <v>1050</v>
      </c>
      <c r="F20" s="3" t="s">
        <v>56</v>
      </c>
      <c r="G20" s="3" t="str">
        <f t="shared" si="0"/>
        <v>Kunststoff</v>
      </c>
      <c r="L20" s="18"/>
      <c r="M20" s="18">
        <v>0</v>
      </c>
      <c r="N20" s="18">
        <v>0.75</v>
      </c>
      <c r="O20" s="18">
        <v>0</v>
      </c>
      <c r="P20" s="18"/>
      <c r="Q20" s="18">
        <v>0</v>
      </c>
      <c r="R20" s="18">
        <v>0.75</v>
      </c>
      <c r="S20" s="18">
        <v>0</v>
      </c>
      <c r="T20" s="18">
        <f t="shared" si="1"/>
        <v>1</v>
      </c>
      <c r="U20" t="s">
        <v>149</v>
      </c>
      <c r="V20" t="s">
        <v>150</v>
      </c>
      <c r="AB20" t="s">
        <v>151</v>
      </c>
    </row>
    <row r="21" spans="1:31" x14ac:dyDescent="0.25">
      <c r="A21" t="s">
        <v>152</v>
      </c>
      <c r="B21" t="s">
        <v>153</v>
      </c>
      <c r="C21" t="s">
        <v>154</v>
      </c>
      <c r="D21" t="s">
        <v>155</v>
      </c>
      <c r="E21" s="17">
        <v>7800</v>
      </c>
      <c r="F21" s="3" t="s">
        <v>35</v>
      </c>
      <c r="G21" s="3" t="str">
        <f t="shared" si="0"/>
        <v>Metall</v>
      </c>
      <c r="H21" t="s">
        <v>71</v>
      </c>
      <c r="I21" t="str">
        <f>VLOOKUP(H21,priceset,2,FALSE)</f>
        <v>Stahlschrott LME</v>
      </c>
      <c r="J21">
        <v>7.2188000000000002E-2</v>
      </c>
      <c r="K21">
        <v>0</v>
      </c>
      <c r="L21" s="18">
        <v>0</v>
      </c>
      <c r="M21" s="18">
        <v>0</v>
      </c>
      <c r="N21" s="18">
        <v>0.75</v>
      </c>
      <c r="O21" s="18">
        <v>0</v>
      </c>
      <c r="P21" s="18"/>
      <c r="Q21" s="18">
        <v>0</v>
      </c>
      <c r="R21" s="18">
        <v>0.75</v>
      </c>
      <c r="S21" s="18">
        <v>0</v>
      </c>
      <c r="T21" s="18">
        <f t="shared" si="1"/>
        <v>1</v>
      </c>
      <c r="Z21" t="s">
        <v>156</v>
      </c>
      <c r="AB21" t="s">
        <v>157</v>
      </c>
      <c r="AE21" t="s">
        <v>158</v>
      </c>
    </row>
    <row r="22" spans="1:31" x14ac:dyDescent="0.25">
      <c r="A22" t="s">
        <v>159</v>
      </c>
      <c r="B22" t="s">
        <v>160</v>
      </c>
      <c r="C22" t="s">
        <v>161</v>
      </c>
      <c r="D22" t="s">
        <v>161</v>
      </c>
      <c r="E22" s="17">
        <v>2700</v>
      </c>
      <c r="F22" s="3" t="s">
        <v>41</v>
      </c>
      <c r="G22" s="3" t="str">
        <f t="shared" si="0"/>
        <v>Mineralisch</v>
      </c>
      <c r="L22" s="18"/>
      <c r="M22" s="18">
        <v>0</v>
      </c>
      <c r="N22" s="18">
        <v>0.75</v>
      </c>
      <c r="O22" s="18">
        <v>0</v>
      </c>
      <c r="P22" s="18"/>
      <c r="Q22" s="18">
        <v>0</v>
      </c>
      <c r="R22" s="18">
        <v>0.75</v>
      </c>
      <c r="S22" s="18">
        <v>0</v>
      </c>
      <c r="T22" s="18">
        <f t="shared" si="1"/>
        <v>1</v>
      </c>
    </row>
    <row r="23" spans="1:31" x14ac:dyDescent="0.25">
      <c r="A23" t="s">
        <v>162</v>
      </c>
      <c r="B23" t="s">
        <v>163</v>
      </c>
      <c r="C23" t="s">
        <v>164</v>
      </c>
      <c r="D23" t="s">
        <v>165</v>
      </c>
      <c r="E23" s="17">
        <v>2300</v>
      </c>
      <c r="F23" s="3" t="s">
        <v>41</v>
      </c>
      <c r="G23" s="3" t="str">
        <f t="shared" si="0"/>
        <v>Mineralisch</v>
      </c>
      <c r="H23" t="s">
        <v>50</v>
      </c>
      <c r="I23" t="str">
        <f>VLOOKUP(H23,priceset,2,FALSE)</f>
        <v>Beton</v>
      </c>
      <c r="J23">
        <v>9.6249999999999999E-3</v>
      </c>
      <c r="K23">
        <v>1.4999999999999999E-2</v>
      </c>
      <c r="L23" s="18">
        <v>0</v>
      </c>
      <c r="M23" s="18">
        <v>0</v>
      </c>
      <c r="N23" s="18">
        <v>0.75</v>
      </c>
      <c r="O23" s="18">
        <v>0</v>
      </c>
      <c r="P23" s="18"/>
      <c r="Q23" s="18">
        <v>0</v>
      </c>
      <c r="R23" s="18">
        <v>0.75</v>
      </c>
      <c r="S23" s="18">
        <v>0</v>
      </c>
      <c r="T23" s="18">
        <f t="shared" si="1"/>
        <v>1</v>
      </c>
      <c r="Z23" t="s">
        <v>166</v>
      </c>
      <c r="AB23" t="s">
        <v>167</v>
      </c>
      <c r="AE23" t="s">
        <v>168</v>
      </c>
    </row>
    <row r="24" spans="1:31" x14ac:dyDescent="0.25">
      <c r="A24" t="s">
        <v>169</v>
      </c>
      <c r="B24" t="s">
        <v>170</v>
      </c>
      <c r="C24" t="s">
        <v>171</v>
      </c>
      <c r="D24" t="s">
        <v>172</v>
      </c>
      <c r="E24" s="17">
        <v>1750</v>
      </c>
      <c r="F24" s="3" t="s">
        <v>41</v>
      </c>
      <c r="G24" s="3" t="str">
        <f t="shared" si="0"/>
        <v>Mineralisch</v>
      </c>
      <c r="H24" t="s">
        <v>42</v>
      </c>
      <c r="I24" t="str">
        <f>VLOOKUP(H24,priceset,2,FALSE)</f>
        <v>Steine gemischt</v>
      </c>
      <c r="J24">
        <v>9.6249999999999999E-3</v>
      </c>
      <c r="K24">
        <v>1.7999999999999999E-2</v>
      </c>
      <c r="L24" s="18">
        <v>0</v>
      </c>
      <c r="M24" s="18">
        <v>0</v>
      </c>
      <c r="N24" s="18">
        <v>0.75</v>
      </c>
      <c r="O24" s="18">
        <v>0</v>
      </c>
      <c r="P24" s="18"/>
      <c r="Q24" s="18">
        <v>0</v>
      </c>
      <c r="R24" s="18">
        <v>0.75</v>
      </c>
      <c r="S24" s="18">
        <v>0</v>
      </c>
      <c r="T24" s="18">
        <f t="shared" si="1"/>
        <v>1</v>
      </c>
      <c r="Z24" t="s">
        <v>173</v>
      </c>
      <c r="AB24" t="s">
        <v>174</v>
      </c>
      <c r="AE24" t="s">
        <v>175</v>
      </c>
    </row>
    <row r="25" spans="1:31" x14ac:dyDescent="0.25">
      <c r="A25" t="s">
        <v>176</v>
      </c>
      <c r="B25" t="s">
        <v>177</v>
      </c>
      <c r="C25" t="s">
        <v>178</v>
      </c>
      <c r="D25" t="s">
        <v>179</v>
      </c>
      <c r="E25" s="17">
        <v>1000</v>
      </c>
      <c r="F25" s="3" t="s">
        <v>41</v>
      </c>
      <c r="G25" s="3" t="str">
        <f t="shared" si="0"/>
        <v>Mineralisch</v>
      </c>
      <c r="H25" t="s">
        <v>50</v>
      </c>
      <c r="I25" t="str">
        <f>VLOOKUP(H25,priceset,2,FALSE)</f>
        <v>Beton</v>
      </c>
      <c r="J25">
        <v>9.6249999999999999E-3</v>
      </c>
      <c r="K25">
        <v>1.4999999999999999E-2</v>
      </c>
      <c r="L25" s="18">
        <v>0</v>
      </c>
      <c r="M25" s="18">
        <v>0</v>
      </c>
      <c r="N25" s="18">
        <v>0.75</v>
      </c>
      <c r="O25" s="18">
        <v>0</v>
      </c>
      <c r="P25" s="18"/>
      <c r="Q25" s="18">
        <v>0</v>
      </c>
      <c r="R25" s="18">
        <v>0.75</v>
      </c>
      <c r="S25" s="18">
        <v>0</v>
      </c>
      <c r="T25" s="18">
        <f t="shared" si="1"/>
        <v>1</v>
      </c>
      <c r="Z25" t="s">
        <v>180</v>
      </c>
      <c r="AB25" t="s">
        <v>181</v>
      </c>
      <c r="AE25" t="s">
        <v>182</v>
      </c>
    </row>
    <row r="26" spans="1:31" x14ac:dyDescent="0.25">
      <c r="A26" t="s">
        <v>183</v>
      </c>
      <c r="B26" t="s">
        <v>184</v>
      </c>
      <c r="C26" t="s">
        <v>185</v>
      </c>
      <c r="D26" t="s">
        <v>186</v>
      </c>
      <c r="E26" s="17">
        <v>935</v>
      </c>
      <c r="F26" s="3" t="s">
        <v>56</v>
      </c>
      <c r="G26" s="3" t="str">
        <f t="shared" si="0"/>
        <v>Kunststoff</v>
      </c>
      <c r="H26" t="s">
        <v>187</v>
      </c>
      <c r="I26" t="str">
        <f>VLOOKUP(H26,priceset,2,FALSE)</f>
        <v>EPDM / Polyethylen</v>
      </c>
      <c r="J26">
        <v>7.2188000000000002E-2</v>
      </c>
      <c r="K26">
        <v>0.75</v>
      </c>
      <c r="L26" s="18">
        <v>0</v>
      </c>
      <c r="M26" s="18">
        <v>0</v>
      </c>
      <c r="N26" s="18">
        <v>0.75</v>
      </c>
      <c r="O26" s="18">
        <v>0</v>
      </c>
      <c r="P26" s="18"/>
      <c r="Q26" s="18">
        <v>0</v>
      </c>
      <c r="R26" s="18">
        <v>0.75</v>
      </c>
      <c r="S26" s="18">
        <v>0</v>
      </c>
      <c r="T26" s="18">
        <f t="shared" si="1"/>
        <v>1</v>
      </c>
      <c r="U26" t="s">
        <v>188</v>
      </c>
      <c r="V26" t="s">
        <v>189</v>
      </c>
      <c r="AB26" t="s">
        <v>190</v>
      </c>
    </row>
    <row r="27" spans="1:31" x14ac:dyDescent="0.25">
      <c r="A27" t="s">
        <v>191</v>
      </c>
      <c r="B27" t="s">
        <v>192</v>
      </c>
      <c r="C27" t="s">
        <v>193</v>
      </c>
      <c r="D27" t="s">
        <v>194</v>
      </c>
      <c r="E27" s="17">
        <v>1900</v>
      </c>
      <c r="F27" s="3" t="s">
        <v>41</v>
      </c>
      <c r="G27" s="3" t="str">
        <f t="shared" si="0"/>
        <v>Mineralisch</v>
      </c>
      <c r="H27" t="s">
        <v>42</v>
      </c>
      <c r="I27" t="str">
        <f>VLOOKUP(H27,priceset,2,FALSE)</f>
        <v>Steine gemischt</v>
      </c>
      <c r="J27">
        <v>9.6249999999999999E-3</v>
      </c>
      <c r="K27">
        <v>1.7999999999999999E-2</v>
      </c>
      <c r="L27" s="18">
        <v>0</v>
      </c>
      <c r="M27" s="18">
        <v>0</v>
      </c>
      <c r="N27" s="18">
        <v>0.75</v>
      </c>
      <c r="O27" s="18">
        <v>0</v>
      </c>
      <c r="P27" s="18"/>
      <c r="Q27" s="18">
        <v>0</v>
      </c>
      <c r="R27" s="18">
        <v>0.75</v>
      </c>
      <c r="S27" s="18">
        <v>0</v>
      </c>
      <c r="T27" s="18">
        <f t="shared" si="1"/>
        <v>1</v>
      </c>
      <c r="Z27" t="s">
        <v>195</v>
      </c>
      <c r="AB27" t="s">
        <v>196</v>
      </c>
      <c r="AE27" t="s">
        <v>197</v>
      </c>
    </row>
    <row r="28" spans="1:31" x14ac:dyDescent="0.25">
      <c r="A28" t="s">
        <v>198</v>
      </c>
      <c r="B28" t="s">
        <v>199</v>
      </c>
      <c r="C28" t="s">
        <v>200</v>
      </c>
      <c r="D28" t="s">
        <v>201</v>
      </c>
      <c r="E28" s="17">
        <v>750</v>
      </c>
      <c r="F28" s="3" t="s">
        <v>56</v>
      </c>
      <c r="G28" s="3" t="str">
        <f t="shared" si="0"/>
        <v>Kunststoff</v>
      </c>
      <c r="L28" s="18"/>
      <c r="M28" s="18">
        <v>0</v>
      </c>
      <c r="N28" s="18">
        <v>0.75</v>
      </c>
      <c r="O28" s="18">
        <v>0</v>
      </c>
      <c r="P28" s="18"/>
      <c r="Q28" s="18">
        <v>0</v>
      </c>
      <c r="R28" s="18">
        <v>0.75</v>
      </c>
      <c r="S28" s="18">
        <v>0</v>
      </c>
      <c r="T28" s="18">
        <f t="shared" si="1"/>
        <v>1</v>
      </c>
      <c r="U28" t="s">
        <v>202</v>
      </c>
      <c r="Z28" t="s">
        <v>203</v>
      </c>
      <c r="AB28" t="s">
        <v>204</v>
      </c>
    </row>
    <row r="29" spans="1:31" x14ac:dyDescent="0.25">
      <c r="A29" t="s">
        <v>205</v>
      </c>
      <c r="B29" t="s">
        <v>206</v>
      </c>
      <c r="C29" t="s">
        <v>207</v>
      </c>
      <c r="D29" t="s">
        <v>208</v>
      </c>
      <c r="E29" s="17">
        <v>10500</v>
      </c>
      <c r="F29" s="3" t="s">
        <v>35</v>
      </c>
      <c r="G29" s="3" t="str">
        <f t="shared" si="0"/>
        <v>Metall</v>
      </c>
      <c r="H29" t="s">
        <v>209</v>
      </c>
      <c r="I29" t="str">
        <f>VLOOKUP(H29,priceset,2,FALSE)</f>
        <v>Silber LBMA</v>
      </c>
      <c r="J29">
        <v>7.2188000000000002E-2</v>
      </c>
      <c r="K29">
        <v>0</v>
      </c>
      <c r="L29" s="18">
        <v>0.35</v>
      </c>
      <c r="M29" s="18">
        <v>0</v>
      </c>
      <c r="N29" s="18">
        <v>0.75</v>
      </c>
      <c r="O29" s="18">
        <v>0</v>
      </c>
      <c r="P29" s="18"/>
      <c r="Q29" s="18">
        <v>0</v>
      </c>
      <c r="R29" s="18">
        <v>0.75</v>
      </c>
      <c r="S29" s="18">
        <v>0</v>
      </c>
      <c r="T29" s="18">
        <f t="shared" si="1"/>
        <v>1</v>
      </c>
      <c r="Z29" t="s">
        <v>210</v>
      </c>
      <c r="AB29" t="s">
        <v>211</v>
      </c>
      <c r="AE29" t="s">
        <v>212</v>
      </c>
    </row>
    <row r="30" spans="1:31" x14ac:dyDescent="0.25">
      <c r="A30" t="s">
        <v>213</v>
      </c>
      <c r="B30" t="s">
        <v>214</v>
      </c>
      <c r="C30" t="s">
        <v>215</v>
      </c>
      <c r="D30" t="s">
        <v>216</v>
      </c>
      <c r="E30" s="17">
        <v>7800</v>
      </c>
      <c r="F30" s="3" t="s">
        <v>35</v>
      </c>
      <c r="G30" s="3" t="str">
        <f t="shared" si="0"/>
        <v>Metall</v>
      </c>
      <c r="L30" s="18"/>
      <c r="M30" s="18">
        <v>0</v>
      </c>
      <c r="N30" s="18">
        <v>0.75</v>
      </c>
      <c r="O30" s="18">
        <v>0</v>
      </c>
      <c r="P30" s="18"/>
      <c r="Q30" s="18">
        <v>0</v>
      </c>
      <c r="R30" s="18">
        <v>0.75</v>
      </c>
      <c r="S30" s="18">
        <v>0</v>
      </c>
      <c r="T30" s="18">
        <f t="shared" si="1"/>
        <v>1</v>
      </c>
    </row>
    <row r="31" spans="1:31" x14ac:dyDescent="0.25">
      <c r="A31" t="s">
        <v>217</v>
      </c>
      <c r="B31" t="s">
        <v>218</v>
      </c>
      <c r="C31" t="s">
        <v>219</v>
      </c>
      <c r="D31" t="s">
        <v>220</v>
      </c>
      <c r="E31" s="17">
        <v>780</v>
      </c>
      <c r="F31" s="3" t="s">
        <v>94</v>
      </c>
      <c r="G31" s="3" t="str">
        <f t="shared" si="0"/>
        <v>Holz</v>
      </c>
      <c r="H31" t="s">
        <v>57</v>
      </c>
      <c r="I31" t="str">
        <f>VLOOKUP(H31,priceset,2,FALSE)</f>
        <v>B-Holz</v>
      </c>
      <c r="J31">
        <v>2.4063000000000001E-2</v>
      </c>
      <c r="K31">
        <v>0.1</v>
      </c>
      <c r="L31" s="18">
        <v>0</v>
      </c>
      <c r="M31" s="18">
        <v>0</v>
      </c>
      <c r="N31" s="18">
        <v>0.75</v>
      </c>
      <c r="O31" s="18">
        <v>0</v>
      </c>
      <c r="P31" s="18"/>
      <c r="Q31" s="18">
        <v>0</v>
      </c>
      <c r="R31" s="18">
        <v>0.75</v>
      </c>
      <c r="S31" s="18">
        <v>0</v>
      </c>
      <c r="T31" s="18">
        <f t="shared" si="1"/>
        <v>1</v>
      </c>
      <c r="Z31" t="s">
        <v>221</v>
      </c>
      <c r="AB31" t="s">
        <v>222</v>
      </c>
      <c r="AE31" t="s">
        <v>223</v>
      </c>
    </row>
    <row r="32" spans="1:31" x14ac:dyDescent="0.25">
      <c r="A32" t="s">
        <v>224</v>
      </c>
      <c r="B32" t="s">
        <v>225</v>
      </c>
      <c r="C32" t="s">
        <v>226</v>
      </c>
      <c r="D32" t="s">
        <v>227</v>
      </c>
      <c r="E32" s="17">
        <v>57</v>
      </c>
      <c r="F32" s="3" t="s">
        <v>41</v>
      </c>
      <c r="G32" s="3" t="str">
        <f t="shared" si="0"/>
        <v>Mineralisch</v>
      </c>
      <c r="H32" t="s">
        <v>42</v>
      </c>
      <c r="I32" t="str">
        <f>VLOOKUP(H32,priceset,2,FALSE)</f>
        <v>Steine gemischt</v>
      </c>
      <c r="J32">
        <v>9.6249999999999999E-3</v>
      </c>
      <c r="K32">
        <v>1.7999999999999999E-2</v>
      </c>
      <c r="L32" s="18">
        <v>0</v>
      </c>
      <c r="M32" s="18">
        <v>0</v>
      </c>
      <c r="N32" s="18">
        <v>0.75</v>
      </c>
      <c r="O32" s="18">
        <v>0</v>
      </c>
      <c r="P32" s="18"/>
      <c r="Q32" s="18">
        <v>0</v>
      </c>
      <c r="R32" s="18">
        <v>0.75</v>
      </c>
      <c r="S32" s="18">
        <v>0</v>
      </c>
      <c r="T32" s="18">
        <f t="shared" si="1"/>
        <v>1</v>
      </c>
      <c r="U32" t="s">
        <v>228</v>
      </c>
      <c r="V32" t="s">
        <v>229</v>
      </c>
      <c r="Z32" t="s">
        <v>230</v>
      </c>
      <c r="AB32" t="s">
        <v>231</v>
      </c>
    </row>
    <row r="33" spans="1:31" x14ac:dyDescent="0.25">
      <c r="A33" t="s">
        <v>232</v>
      </c>
      <c r="B33" t="s">
        <v>233</v>
      </c>
      <c r="C33" t="s">
        <v>234</v>
      </c>
      <c r="D33" t="s">
        <v>235</v>
      </c>
      <c r="E33" s="17">
        <v>1400</v>
      </c>
      <c r="F33" s="3" t="s">
        <v>56</v>
      </c>
      <c r="G33" s="3" t="str">
        <f t="shared" si="0"/>
        <v>Kunststoff</v>
      </c>
      <c r="L33" s="18"/>
      <c r="M33" s="18">
        <v>0</v>
      </c>
      <c r="N33" s="18">
        <v>0.75</v>
      </c>
      <c r="O33" s="18">
        <v>0</v>
      </c>
      <c r="P33" s="18"/>
      <c r="Q33" s="18">
        <v>0</v>
      </c>
      <c r="R33" s="18">
        <v>0.75</v>
      </c>
      <c r="S33" s="18">
        <v>0</v>
      </c>
      <c r="T33" s="18">
        <f t="shared" si="1"/>
        <v>1</v>
      </c>
    </row>
    <row r="34" spans="1:31" x14ac:dyDescent="0.25">
      <c r="A34" t="s">
        <v>236</v>
      </c>
      <c r="B34" t="s">
        <v>237</v>
      </c>
      <c r="C34" t="s">
        <v>238</v>
      </c>
      <c r="D34" t="s">
        <v>239</v>
      </c>
      <c r="E34" s="17">
        <v>2500</v>
      </c>
      <c r="F34" s="3" t="s">
        <v>129</v>
      </c>
      <c r="G34" s="3" t="str">
        <f t="shared" si="0"/>
        <v>Glas</v>
      </c>
      <c r="H34" t="s">
        <v>240</v>
      </c>
      <c r="I34" t="str">
        <f>VLOOKUP(H34,priceset,2,FALSE)</f>
        <v>Flachglas</v>
      </c>
      <c r="J34">
        <v>7.2188000000000002E-2</v>
      </c>
      <c r="K34">
        <v>0.2</v>
      </c>
      <c r="L34" s="18">
        <v>0</v>
      </c>
      <c r="M34" s="18">
        <v>0</v>
      </c>
      <c r="N34" s="18">
        <v>0.75</v>
      </c>
      <c r="O34" s="18">
        <v>0</v>
      </c>
      <c r="P34" s="18"/>
      <c r="Q34" s="18">
        <v>0</v>
      </c>
      <c r="R34" s="18">
        <v>0.75</v>
      </c>
      <c r="S34" s="18">
        <v>0</v>
      </c>
      <c r="T34" s="18">
        <f t="shared" si="1"/>
        <v>1</v>
      </c>
      <c r="U34" t="s">
        <v>241</v>
      </c>
      <c r="V34" t="s">
        <v>242</v>
      </c>
      <c r="W34" t="s">
        <v>243</v>
      </c>
      <c r="X34" t="s">
        <v>244</v>
      </c>
      <c r="AB34" t="s">
        <v>245</v>
      </c>
    </row>
    <row r="35" spans="1:31" x14ac:dyDescent="0.25">
      <c r="A35" t="s">
        <v>246</v>
      </c>
      <c r="B35" t="s">
        <v>247</v>
      </c>
      <c r="C35" t="s">
        <v>248</v>
      </c>
      <c r="D35" t="s">
        <v>247</v>
      </c>
      <c r="E35" s="17">
        <v>2000</v>
      </c>
      <c r="F35" s="3" t="s">
        <v>41</v>
      </c>
      <c r="G35" s="3" t="str">
        <f t="shared" si="0"/>
        <v>Mineralisch</v>
      </c>
      <c r="H35" t="s">
        <v>50</v>
      </c>
      <c r="I35" t="str">
        <f>VLOOKUP(H35,priceset,2,FALSE)</f>
        <v>Beton</v>
      </c>
      <c r="J35">
        <v>9.6249999999999999E-3</v>
      </c>
      <c r="K35">
        <v>1.4999999999999999E-2</v>
      </c>
      <c r="L35" s="18">
        <v>0</v>
      </c>
      <c r="M35" s="18">
        <v>0</v>
      </c>
      <c r="N35" s="18">
        <v>0.75</v>
      </c>
      <c r="O35" s="18">
        <v>0</v>
      </c>
      <c r="P35" s="18"/>
      <c r="Q35" s="18">
        <v>0</v>
      </c>
      <c r="R35" s="18">
        <v>0.75</v>
      </c>
      <c r="S35" s="18">
        <v>1</v>
      </c>
      <c r="T35" s="18">
        <f t="shared" si="1"/>
        <v>0</v>
      </c>
      <c r="U35" t="s">
        <v>249</v>
      </c>
    </row>
    <row r="36" spans="1:31" x14ac:dyDescent="0.25">
      <c r="A36" t="s">
        <v>250</v>
      </c>
      <c r="B36" t="s">
        <v>251</v>
      </c>
      <c r="C36" t="s">
        <v>251</v>
      </c>
      <c r="D36" t="s">
        <v>251</v>
      </c>
      <c r="E36" s="17">
        <v>2000</v>
      </c>
      <c r="F36" s="3" t="s">
        <v>41</v>
      </c>
      <c r="G36" s="3" t="str">
        <f t="shared" si="0"/>
        <v>Mineralisch</v>
      </c>
      <c r="H36" t="s">
        <v>50</v>
      </c>
      <c r="I36" t="str">
        <f>VLOOKUP(H36,priceset,2,FALSE)</f>
        <v>Beton</v>
      </c>
      <c r="J36">
        <v>9.6249999999999999E-3</v>
      </c>
      <c r="K36">
        <v>1.4999999999999999E-2</v>
      </c>
      <c r="L36" s="18">
        <v>0</v>
      </c>
      <c r="M36" s="18">
        <v>0</v>
      </c>
      <c r="N36" s="18">
        <v>0.75</v>
      </c>
      <c r="O36" s="18">
        <v>0</v>
      </c>
      <c r="P36" s="18"/>
      <c r="Q36" s="18">
        <v>0</v>
      </c>
      <c r="R36" s="18">
        <v>0.75</v>
      </c>
      <c r="S36" s="18">
        <v>0</v>
      </c>
      <c r="T36" s="18">
        <f t="shared" si="1"/>
        <v>1</v>
      </c>
      <c r="U36" t="s">
        <v>252</v>
      </c>
    </row>
    <row r="37" spans="1:31" x14ac:dyDescent="0.25">
      <c r="A37" t="s">
        <v>253</v>
      </c>
      <c r="B37" t="s">
        <v>254</v>
      </c>
      <c r="C37" t="s">
        <v>255</v>
      </c>
      <c r="D37" t="s">
        <v>256</v>
      </c>
      <c r="E37" s="17">
        <v>165</v>
      </c>
      <c r="F37" s="3" t="s">
        <v>56</v>
      </c>
      <c r="G37" s="3" t="str">
        <f t="shared" si="0"/>
        <v>Kunststoff</v>
      </c>
      <c r="L37" s="18"/>
      <c r="M37" s="18">
        <v>0</v>
      </c>
      <c r="N37" s="18">
        <v>0.75</v>
      </c>
      <c r="O37" s="18">
        <v>0</v>
      </c>
      <c r="P37" s="18"/>
      <c r="Q37" s="18">
        <v>0</v>
      </c>
      <c r="R37" s="18">
        <v>0.75</v>
      </c>
      <c r="S37" s="18">
        <v>0</v>
      </c>
      <c r="T37" s="18">
        <f t="shared" si="1"/>
        <v>1</v>
      </c>
    </row>
    <row r="38" spans="1:31" x14ac:dyDescent="0.25">
      <c r="A38" t="s">
        <v>257</v>
      </c>
      <c r="B38" t="s">
        <v>258</v>
      </c>
      <c r="C38" t="s">
        <v>259</v>
      </c>
      <c r="D38" t="s">
        <v>260</v>
      </c>
      <c r="E38" s="17">
        <v>1100</v>
      </c>
      <c r="F38" s="3" t="s">
        <v>56</v>
      </c>
      <c r="G38" s="3" t="str">
        <f t="shared" si="0"/>
        <v>Kunststoff</v>
      </c>
      <c r="H38" t="s">
        <v>261</v>
      </c>
      <c r="I38" t="str">
        <f>VLOOKUP(H38,priceset,2,FALSE)</f>
        <v>ABS natur</v>
      </c>
      <c r="J38">
        <v>7.2188000000000002E-2</v>
      </c>
      <c r="K38">
        <v>0.75</v>
      </c>
      <c r="L38" s="18">
        <v>0</v>
      </c>
      <c r="M38" s="18">
        <v>0</v>
      </c>
      <c r="N38" s="18">
        <v>0.75</v>
      </c>
      <c r="O38" s="18">
        <v>0</v>
      </c>
      <c r="P38" s="18"/>
      <c r="Q38" s="18">
        <v>0</v>
      </c>
      <c r="R38" s="18">
        <v>0.75</v>
      </c>
      <c r="S38" s="18">
        <v>0</v>
      </c>
      <c r="T38" s="18">
        <f t="shared" si="1"/>
        <v>1</v>
      </c>
      <c r="U38" t="s">
        <v>262</v>
      </c>
      <c r="AB38" t="s">
        <v>263</v>
      </c>
      <c r="AE38" t="s">
        <v>264</v>
      </c>
    </row>
    <row r="39" spans="1:31" x14ac:dyDescent="0.25">
      <c r="A39" t="s">
        <v>265</v>
      </c>
      <c r="B39" t="s">
        <v>266</v>
      </c>
      <c r="C39" t="s">
        <v>267</v>
      </c>
      <c r="D39" t="s">
        <v>268</v>
      </c>
      <c r="E39" s="17">
        <v>1450</v>
      </c>
      <c r="F39" s="3" t="s">
        <v>41</v>
      </c>
      <c r="G39" s="3" t="str">
        <f t="shared" si="0"/>
        <v>Mineralisch</v>
      </c>
      <c r="H39" t="s">
        <v>42</v>
      </c>
      <c r="I39" t="str">
        <f>VLOOKUP(H39,priceset,2,FALSE)</f>
        <v>Steine gemischt</v>
      </c>
      <c r="J39">
        <v>9.6249999999999999E-3</v>
      </c>
      <c r="K39">
        <v>1.7999999999999999E-2</v>
      </c>
      <c r="L39" s="18">
        <v>0</v>
      </c>
      <c r="M39" s="18">
        <v>0</v>
      </c>
      <c r="N39" s="18">
        <v>0.75</v>
      </c>
      <c r="O39" s="18">
        <v>0</v>
      </c>
      <c r="P39" s="18"/>
      <c r="Q39" s="18">
        <v>0</v>
      </c>
      <c r="R39" s="18">
        <v>0.75</v>
      </c>
      <c r="S39" s="18">
        <v>0</v>
      </c>
      <c r="T39" s="18">
        <f t="shared" si="1"/>
        <v>1</v>
      </c>
      <c r="Z39" t="s">
        <v>269</v>
      </c>
      <c r="AB39" t="s">
        <v>270</v>
      </c>
      <c r="AE39" t="s">
        <v>271</v>
      </c>
    </row>
    <row r="40" spans="1:31" x14ac:dyDescent="0.25">
      <c r="A40" t="s">
        <v>272</v>
      </c>
      <c r="B40" t="s">
        <v>273</v>
      </c>
      <c r="C40" t="s">
        <v>274</v>
      </c>
      <c r="D40" t="s">
        <v>275</v>
      </c>
      <c r="E40" s="17">
        <v>2500</v>
      </c>
      <c r="F40" s="3" t="s">
        <v>129</v>
      </c>
      <c r="G40" s="3" t="str">
        <f t="shared" si="0"/>
        <v>Glas</v>
      </c>
      <c r="L40" s="18"/>
      <c r="M40" s="18">
        <v>0</v>
      </c>
      <c r="N40" s="18">
        <v>0.75</v>
      </c>
      <c r="O40" s="18">
        <v>0</v>
      </c>
      <c r="P40" s="18"/>
      <c r="Q40" s="18">
        <v>0</v>
      </c>
      <c r="R40" s="18">
        <v>0.75</v>
      </c>
      <c r="S40" s="18">
        <v>0</v>
      </c>
      <c r="T40" s="18">
        <f t="shared" si="1"/>
        <v>1</v>
      </c>
    </row>
    <row r="41" spans="1:31" x14ac:dyDescent="0.25">
      <c r="A41" t="s">
        <v>276</v>
      </c>
      <c r="B41" t="s">
        <v>277</v>
      </c>
      <c r="C41" t="s">
        <v>278</v>
      </c>
      <c r="D41" t="s">
        <v>279</v>
      </c>
      <c r="E41" s="17">
        <v>21500</v>
      </c>
      <c r="F41" s="3" t="s">
        <v>35</v>
      </c>
      <c r="G41" s="3" t="str">
        <f t="shared" si="0"/>
        <v>Metall</v>
      </c>
      <c r="H41" t="s">
        <v>280</v>
      </c>
      <c r="I41" t="str">
        <f>VLOOKUP(H41,priceset,2,FALSE)</f>
        <v>Platin LPPM</v>
      </c>
      <c r="J41">
        <v>7.2188000000000002E-2</v>
      </c>
      <c r="K41">
        <v>0</v>
      </c>
      <c r="L41" s="18">
        <v>0.35</v>
      </c>
      <c r="M41" s="18">
        <v>0</v>
      </c>
      <c r="N41" s="18">
        <v>0.75</v>
      </c>
      <c r="O41" s="18">
        <v>0</v>
      </c>
      <c r="P41" s="18"/>
      <c r="Q41" s="18">
        <v>0</v>
      </c>
      <c r="R41" s="18">
        <v>0.75</v>
      </c>
      <c r="S41" s="18">
        <v>0</v>
      </c>
      <c r="T41" s="18">
        <f t="shared" si="1"/>
        <v>1</v>
      </c>
      <c r="U41" t="s">
        <v>281</v>
      </c>
      <c r="V41" t="s">
        <v>277</v>
      </c>
      <c r="AB41" t="s">
        <v>278</v>
      </c>
    </row>
    <row r="42" spans="1:31" x14ac:dyDescent="0.25">
      <c r="A42" t="s">
        <v>282</v>
      </c>
      <c r="B42" t="s">
        <v>283</v>
      </c>
      <c r="C42" t="s">
        <v>284</v>
      </c>
      <c r="D42" t="s">
        <v>283</v>
      </c>
      <c r="E42" s="17">
        <v>2000</v>
      </c>
      <c r="F42" s="3" t="s">
        <v>41</v>
      </c>
      <c r="G42" s="3" t="str">
        <f t="shared" si="0"/>
        <v>Mineralisch</v>
      </c>
      <c r="H42" t="s">
        <v>285</v>
      </c>
      <c r="I42" t="str">
        <f>VLOOKUP(H42,priceset,2,FALSE)</f>
        <v>Keramik</v>
      </c>
      <c r="J42">
        <v>9.6249999999999999E-3</v>
      </c>
      <c r="K42">
        <v>0</v>
      </c>
      <c r="L42" s="18">
        <v>0</v>
      </c>
      <c r="M42" s="18">
        <v>0</v>
      </c>
      <c r="N42" s="18">
        <v>0.75</v>
      </c>
      <c r="O42" s="18">
        <v>0</v>
      </c>
      <c r="P42" s="18"/>
      <c r="Q42" s="18">
        <v>0</v>
      </c>
      <c r="R42" s="18">
        <v>0.75</v>
      </c>
      <c r="S42" s="18">
        <v>0</v>
      </c>
      <c r="T42" s="18">
        <f t="shared" si="1"/>
        <v>1</v>
      </c>
      <c r="AE42" t="s">
        <v>286</v>
      </c>
    </row>
    <row r="43" spans="1:31" x14ac:dyDescent="0.25">
      <c r="A43" t="s">
        <v>287</v>
      </c>
      <c r="B43" t="s">
        <v>288</v>
      </c>
      <c r="C43" t="s">
        <v>289</v>
      </c>
      <c r="D43" t="s">
        <v>290</v>
      </c>
      <c r="E43" s="17">
        <v>7800</v>
      </c>
      <c r="F43" s="3" t="s">
        <v>35</v>
      </c>
      <c r="G43" s="3" t="str">
        <f t="shared" si="0"/>
        <v>Metall</v>
      </c>
      <c r="L43" s="18"/>
      <c r="M43" s="18">
        <v>0</v>
      </c>
      <c r="N43" s="18">
        <v>0.75</v>
      </c>
      <c r="O43" s="18">
        <v>0</v>
      </c>
      <c r="P43" s="18"/>
      <c r="Q43" s="18">
        <v>0</v>
      </c>
      <c r="R43" s="18">
        <v>0.75</v>
      </c>
      <c r="S43" s="18">
        <v>0</v>
      </c>
      <c r="T43" s="18">
        <f t="shared" si="1"/>
        <v>1</v>
      </c>
    </row>
    <row r="44" spans="1:31" x14ac:dyDescent="0.25">
      <c r="A44" t="s">
        <v>291</v>
      </c>
      <c r="B44" t="s">
        <v>292</v>
      </c>
      <c r="C44" t="s">
        <v>293</v>
      </c>
      <c r="D44" t="s">
        <v>294</v>
      </c>
      <c r="E44" s="17">
        <v>1900</v>
      </c>
      <c r="F44" s="3" t="s">
        <v>41</v>
      </c>
      <c r="G44" s="3" t="str">
        <f t="shared" si="0"/>
        <v>Mineralisch</v>
      </c>
      <c r="H44" t="s">
        <v>42</v>
      </c>
      <c r="I44" t="str">
        <f>VLOOKUP(H44,priceset,2,FALSE)</f>
        <v>Steine gemischt</v>
      </c>
      <c r="J44">
        <v>9.6249999999999999E-3</v>
      </c>
      <c r="K44">
        <v>1.7999999999999999E-2</v>
      </c>
      <c r="L44" s="18">
        <v>0</v>
      </c>
      <c r="M44" s="18">
        <v>0</v>
      </c>
      <c r="N44" s="18">
        <v>0.75</v>
      </c>
      <c r="O44" s="18">
        <v>0</v>
      </c>
      <c r="P44" s="18"/>
      <c r="Q44" s="18">
        <v>0</v>
      </c>
      <c r="R44" s="18">
        <v>0.75</v>
      </c>
      <c r="S44" s="18">
        <v>0</v>
      </c>
      <c r="T44" s="18">
        <f t="shared" si="1"/>
        <v>1</v>
      </c>
      <c r="Z44" t="s">
        <v>295</v>
      </c>
      <c r="AB44" t="s">
        <v>296</v>
      </c>
      <c r="AE44" t="s">
        <v>297</v>
      </c>
    </row>
    <row r="45" spans="1:31" x14ac:dyDescent="0.25">
      <c r="A45" t="s">
        <v>298</v>
      </c>
      <c r="B45" t="s">
        <v>299</v>
      </c>
      <c r="C45" t="s">
        <v>300</v>
      </c>
      <c r="D45" t="s">
        <v>300</v>
      </c>
      <c r="E45" s="17">
        <v>2200</v>
      </c>
      <c r="F45" s="3" t="s">
        <v>41</v>
      </c>
      <c r="G45" s="3" t="str">
        <f t="shared" si="0"/>
        <v>Mineralisch</v>
      </c>
      <c r="L45" s="18"/>
      <c r="M45" s="18">
        <v>0</v>
      </c>
      <c r="N45" s="18">
        <v>0.75</v>
      </c>
      <c r="O45" s="18">
        <v>0</v>
      </c>
      <c r="P45" s="18"/>
      <c r="Q45" s="18">
        <v>0</v>
      </c>
      <c r="R45" s="18">
        <v>0.75</v>
      </c>
      <c r="S45" s="18">
        <v>0</v>
      </c>
      <c r="T45" s="18">
        <f t="shared" si="1"/>
        <v>1</v>
      </c>
      <c r="U45" t="s">
        <v>301</v>
      </c>
    </row>
    <row r="46" spans="1:31" x14ac:dyDescent="0.25">
      <c r="A46" t="s">
        <v>302</v>
      </c>
      <c r="B46" t="s">
        <v>303</v>
      </c>
      <c r="C46" t="s">
        <v>303</v>
      </c>
      <c r="D46" t="s">
        <v>304</v>
      </c>
      <c r="E46" s="17">
        <v>1000</v>
      </c>
      <c r="F46" s="3" t="s">
        <v>56</v>
      </c>
      <c r="G46" s="3" t="str">
        <f t="shared" si="0"/>
        <v>Kunststoff</v>
      </c>
      <c r="H46" t="s">
        <v>305</v>
      </c>
      <c r="I46" t="str">
        <f>VLOOKUP(H46,priceset,2,FALSE)</f>
        <v>PMMA klar</v>
      </c>
      <c r="J46">
        <v>7.2188000000000002E-2</v>
      </c>
      <c r="K46">
        <v>0.75</v>
      </c>
      <c r="L46" s="18">
        <v>0</v>
      </c>
      <c r="M46" s="18">
        <v>0</v>
      </c>
      <c r="N46" s="18">
        <v>0.75</v>
      </c>
      <c r="O46" s="18">
        <v>0</v>
      </c>
      <c r="P46" s="18"/>
      <c r="Q46" s="18">
        <v>0</v>
      </c>
      <c r="R46" s="18">
        <v>0.75</v>
      </c>
      <c r="S46" s="18">
        <v>0</v>
      </c>
      <c r="T46" s="18">
        <f t="shared" si="1"/>
        <v>1</v>
      </c>
      <c r="U46" t="s">
        <v>306</v>
      </c>
      <c r="V46" t="s">
        <v>307</v>
      </c>
    </row>
    <row r="47" spans="1:31" x14ac:dyDescent="0.25">
      <c r="A47" t="s">
        <v>308</v>
      </c>
      <c r="B47" t="s">
        <v>309</v>
      </c>
      <c r="C47" t="s">
        <v>310</v>
      </c>
      <c r="D47" t="s">
        <v>311</v>
      </c>
      <c r="E47" s="17">
        <v>1300</v>
      </c>
      <c r="F47" s="3" t="s">
        <v>56</v>
      </c>
      <c r="G47" s="3" t="str">
        <f t="shared" si="0"/>
        <v>Kunststoff</v>
      </c>
      <c r="L47" s="18"/>
      <c r="M47" s="18">
        <v>0</v>
      </c>
      <c r="N47" s="18">
        <v>0.75</v>
      </c>
      <c r="O47" s="18">
        <v>0</v>
      </c>
      <c r="P47" s="18"/>
      <c r="Q47" s="18">
        <v>0</v>
      </c>
      <c r="R47" s="18">
        <v>0.75</v>
      </c>
      <c r="S47" s="18">
        <v>0</v>
      </c>
      <c r="T47" s="18">
        <f t="shared" si="1"/>
        <v>1</v>
      </c>
      <c r="U47" t="s">
        <v>312</v>
      </c>
      <c r="V47" t="s">
        <v>313</v>
      </c>
      <c r="Z47" t="s">
        <v>314</v>
      </c>
      <c r="AB47" t="s">
        <v>315</v>
      </c>
    </row>
    <row r="48" spans="1:31" x14ac:dyDescent="0.25">
      <c r="A48" t="s">
        <v>316</v>
      </c>
      <c r="B48" t="s">
        <v>317</v>
      </c>
      <c r="C48" t="s">
        <v>318</v>
      </c>
      <c r="D48" t="s">
        <v>318</v>
      </c>
      <c r="E48" s="17">
        <v>7200</v>
      </c>
      <c r="F48" s="3" t="s">
        <v>35</v>
      </c>
      <c r="G48" s="3" t="str">
        <f t="shared" si="0"/>
        <v>Metall</v>
      </c>
      <c r="H48" t="s">
        <v>319</v>
      </c>
      <c r="I48" t="str">
        <f>VLOOKUP(H48,priceset,2,FALSE)</f>
        <v>Zink LME/WB</v>
      </c>
      <c r="J48">
        <v>7.2188000000000002E-2</v>
      </c>
      <c r="K48">
        <v>0</v>
      </c>
      <c r="L48" s="18">
        <v>0.35</v>
      </c>
      <c r="M48" s="18">
        <v>0</v>
      </c>
      <c r="N48" s="18">
        <v>0.75</v>
      </c>
      <c r="O48" s="18">
        <v>0</v>
      </c>
      <c r="P48" s="18"/>
      <c r="Q48" s="18">
        <v>0</v>
      </c>
      <c r="R48" s="18">
        <v>0.75</v>
      </c>
      <c r="S48" s="18">
        <v>0</v>
      </c>
      <c r="T48" s="18">
        <f t="shared" si="1"/>
        <v>1</v>
      </c>
      <c r="U48" t="s">
        <v>320</v>
      </c>
      <c r="AB48" t="s">
        <v>321</v>
      </c>
      <c r="AE48" t="s">
        <v>321</v>
      </c>
    </row>
    <row r="49" spans="1:31" x14ac:dyDescent="0.25">
      <c r="A49" t="s">
        <v>322</v>
      </c>
      <c r="B49" t="s">
        <v>323</v>
      </c>
      <c r="C49" t="s">
        <v>324</v>
      </c>
      <c r="D49" t="s">
        <v>325</v>
      </c>
      <c r="E49" s="17">
        <v>1900</v>
      </c>
      <c r="F49" s="3" t="s">
        <v>41</v>
      </c>
      <c r="G49" s="3" t="str">
        <f t="shared" si="0"/>
        <v>Mineralisch</v>
      </c>
      <c r="H49" t="s">
        <v>42</v>
      </c>
      <c r="I49" t="str">
        <f>VLOOKUP(H49,priceset,2,FALSE)</f>
        <v>Steine gemischt</v>
      </c>
      <c r="J49">
        <v>9.6249999999999999E-3</v>
      </c>
      <c r="K49">
        <v>1.7999999999999999E-2</v>
      </c>
      <c r="L49" s="18">
        <v>0</v>
      </c>
      <c r="M49" s="18">
        <v>0</v>
      </c>
      <c r="N49" s="18">
        <v>0.75</v>
      </c>
      <c r="O49" s="18">
        <v>0</v>
      </c>
      <c r="P49" s="18"/>
      <c r="Q49" s="18">
        <v>0</v>
      </c>
      <c r="R49" s="18">
        <v>0.75</v>
      </c>
      <c r="S49" s="18">
        <v>0</v>
      </c>
      <c r="T49" s="18">
        <f t="shared" si="1"/>
        <v>1</v>
      </c>
      <c r="U49" t="s">
        <v>326</v>
      </c>
      <c r="Z49" t="s">
        <v>327</v>
      </c>
      <c r="AB49" t="s">
        <v>328</v>
      </c>
    </row>
    <row r="50" spans="1:31" x14ac:dyDescent="0.25">
      <c r="A50" t="s">
        <v>329</v>
      </c>
      <c r="B50" t="s">
        <v>330</v>
      </c>
      <c r="C50" t="s">
        <v>330</v>
      </c>
      <c r="D50" t="s">
        <v>330</v>
      </c>
      <c r="E50" s="17">
        <v>1380</v>
      </c>
      <c r="F50" s="3" t="s">
        <v>56</v>
      </c>
      <c r="G50" s="3" t="str">
        <f t="shared" si="0"/>
        <v>Kunststoff</v>
      </c>
      <c r="L50" s="18"/>
      <c r="M50" s="18">
        <v>0</v>
      </c>
      <c r="N50" s="18">
        <v>0.75</v>
      </c>
      <c r="O50" s="18">
        <v>0</v>
      </c>
      <c r="P50" s="18"/>
      <c r="Q50" s="18">
        <v>0</v>
      </c>
      <c r="R50" s="18">
        <v>0.75</v>
      </c>
      <c r="S50" s="18">
        <v>0</v>
      </c>
      <c r="T50" s="18">
        <f t="shared" si="1"/>
        <v>1</v>
      </c>
      <c r="U50" t="s">
        <v>331</v>
      </c>
    </row>
    <row r="51" spans="1:31" x14ac:dyDescent="0.25">
      <c r="A51" t="s">
        <v>332</v>
      </c>
      <c r="B51" t="s">
        <v>333</v>
      </c>
      <c r="C51" t="s">
        <v>334</v>
      </c>
      <c r="D51" t="s">
        <v>335</v>
      </c>
      <c r="E51" s="17">
        <v>780</v>
      </c>
      <c r="F51" s="3" t="s">
        <v>94</v>
      </c>
      <c r="G51" s="3" t="str">
        <f t="shared" si="0"/>
        <v>Holz</v>
      </c>
      <c r="L51" s="18"/>
      <c r="M51" s="18">
        <v>0</v>
      </c>
      <c r="N51" s="18">
        <v>0.75</v>
      </c>
      <c r="O51" s="18">
        <v>0</v>
      </c>
      <c r="P51" s="18"/>
      <c r="Q51" s="18">
        <v>0</v>
      </c>
      <c r="R51" s="18">
        <v>0.75</v>
      </c>
      <c r="S51" s="18">
        <v>0</v>
      </c>
      <c r="T51" s="18">
        <f t="shared" si="1"/>
        <v>1</v>
      </c>
    </row>
    <row r="52" spans="1:31" x14ac:dyDescent="0.25">
      <c r="A52" t="s">
        <v>336</v>
      </c>
      <c r="B52" t="s">
        <v>337</v>
      </c>
      <c r="C52" t="s">
        <v>338</v>
      </c>
      <c r="D52" t="s">
        <v>339</v>
      </c>
      <c r="E52" s="17">
        <v>2400</v>
      </c>
      <c r="F52" s="3" t="s">
        <v>41</v>
      </c>
      <c r="G52" s="3" t="str">
        <f t="shared" si="0"/>
        <v>Mineralisch</v>
      </c>
      <c r="H52" t="s">
        <v>50</v>
      </c>
      <c r="I52" t="str">
        <f>VLOOKUP(H52,priceset,2,FALSE)</f>
        <v>Beton</v>
      </c>
      <c r="J52">
        <v>9.6249999999999999E-3</v>
      </c>
      <c r="K52">
        <v>1.4999999999999999E-2</v>
      </c>
      <c r="L52" s="18">
        <v>0</v>
      </c>
      <c r="M52" s="18">
        <v>0</v>
      </c>
      <c r="N52" s="18">
        <v>0.75</v>
      </c>
      <c r="O52" s="18">
        <v>0</v>
      </c>
      <c r="P52" s="18"/>
      <c r="Q52" s="18">
        <v>0</v>
      </c>
      <c r="R52" s="18">
        <v>0.75</v>
      </c>
      <c r="S52" s="18">
        <v>1</v>
      </c>
      <c r="T52" s="18">
        <f t="shared" si="1"/>
        <v>0</v>
      </c>
      <c r="U52" t="s">
        <v>340</v>
      </c>
      <c r="V52" t="s">
        <v>341</v>
      </c>
      <c r="AB52" t="s">
        <v>342</v>
      </c>
    </row>
    <row r="53" spans="1:31" x14ac:dyDescent="0.25">
      <c r="A53" t="s">
        <v>343</v>
      </c>
      <c r="B53" t="s">
        <v>344</v>
      </c>
      <c r="C53" t="s">
        <v>345</v>
      </c>
      <c r="D53" t="s">
        <v>346</v>
      </c>
      <c r="E53" s="17">
        <v>1900</v>
      </c>
      <c r="F53" s="3" t="s">
        <v>41</v>
      </c>
      <c r="G53" s="3" t="str">
        <f t="shared" si="0"/>
        <v>Mineralisch</v>
      </c>
      <c r="H53" t="s">
        <v>42</v>
      </c>
      <c r="I53" t="str">
        <f>VLOOKUP(H53,priceset,2,FALSE)</f>
        <v>Steine gemischt</v>
      </c>
      <c r="J53">
        <v>9.6249999999999999E-3</v>
      </c>
      <c r="K53">
        <v>1.7999999999999999E-2</v>
      </c>
      <c r="L53" s="18">
        <v>0</v>
      </c>
      <c r="M53" s="18">
        <v>0</v>
      </c>
      <c r="N53" s="18">
        <v>0.75</v>
      </c>
      <c r="O53" s="18">
        <v>0</v>
      </c>
      <c r="P53" s="18"/>
      <c r="Q53" s="18">
        <v>0</v>
      </c>
      <c r="R53" s="18">
        <v>0.75</v>
      </c>
      <c r="S53" s="18">
        <v>0</v>
      </c>
      <c r="T53" s="18">
        <f t="shared" si="1"/>
        <v>1</v>
      </c>
      <c r="Z53" t="s">
        <v>347</v>
      </c>
      <c r="AB53" t="s">
        <v>348</v>
      </c>
      <c r="AE53" t="s">
        <v>349</v>
      </c>
    </row>
    <row r="54" spans="1:31" x14ac:dyDescent="0.25">
      <c r="A54" t="s">
        <v>350</v>
      </c>
      <c r="B54" t="s">
        <v>351</v>
      </c>
      <c r="C54" t="s">
        <v>352</v>
      </c>
      <c r="D54" t="s">
        <v>353</v>
      </c>
      <c r="E54" s="17">
        <v>2400</v>
      </c>
      <c r="F54" s="3" t="s">
        <v>41</v>
      </c>
      <c r="G54" s="3" t="str">
        <f t="shared" si="0"/>
        <v>Mineralisch</v>
      </c>
      <c r="H54" t="s">
        <v>50</v>
      </c>
      <c r="I54" t="str">
        <f>VLOOKUP(H54,priceset,2,FALSE)</f>
        <v>Beton</v>
      </c>
      <c r="J54">
        <v>9.6249999999999999E-3</v>
      </c>
      <c r="K54">
        <v>1.4999999999999999E-2</v>
      </c>
      <c r="L54" s="18">
        <v>0</v>
      </c>
      <c r="M54" s="18">
        <v>0</v>
      </c>
      <c r="N54" s="18">
        <v>0.75</v>
      </c>
      <c r="O54" s="18">
        <v>0</v>
      </c>
      <c r="P54" s="18"/>
      <c r="Q54" s="18">
        <v>0</v>
      </c>
      <c r="R54" s="18">
        <v>0.75</v>
      </c>
      <c r="S54" s="18">
        <v>1</v>
      </c>
      <c r="T54" s="18">
        <f t="shared" si="1"/>
        <v>0</v>
      </c>
      <c r="U54" t="s">
        <v>354</v>
      </c>
      <c r="V54" t="s">
        <v>355</v>
      </c>
      <c r="AB54" t="s">
        <v>356</v>
      </c>
    </row>
    <row r="55" spans="1:31" x14ac:dyDescent="0.25">
      <c r="A55" t="s">
        <v>357</v>
      </c>
      <c r="B55" t="s">
        <v>358</v>
      </c>
      <c r="C55" t="s">
        <v>359</v>
      </c>
      <c r="D55" t="s">
        <v>360</v>
      </c>
      <c r="E55" s="17">
        <v>35</v>
      </c>
      <c r="F55" s="3" t="s">
        <v>63</v>
      </c>
      <c r="G55" s="3" t="str">
        <f t="shared" si="0"/>
        <v>Organisch</v>
      </c>
      <c r="L55" s="18"/>
      <c r="M55" s="18">
        <v>0</v>
      </c>
      <c r="N55" s="18">
        <v>0.75</v>
      </c>
      <c r="O55" s="18">
        <v>0</v>
      </c>
      <c r="P55" s="18"/>
      <c r="Q55" s="18">
        <v>0</v>
      </c>
      <c r="R55" s="18">
        <v>0.75</v>
      </c>
      <c r="S55" s="18">
        <v>0</v>
      </c>
      <c r="T55" s="18">
        <f t="shared" si="1"/>
        <v>1</v>
      </c>
    </row>
    <row r="56" spans="1:31" x14ac:dyDescent="0.25">
      <c r="A56" t="s">
        <v>361</v>
      </c>
      <c r="B56" t="s">
        <v>362</v>
      </c>
      <c r="C56" t="s">
        <v>363</v>
      </c>
      <c r="D56" t="s">
        <v>363</v>
      </c>
      <c r="E56" s="17">
        <v>1010</v>
      </c>
      <c r="F56" s="3" t="s">
        <v>56</v>
      </c>
      <c r="G56" s="3" t="str">
        <f t="shared" si="0"/>
        <v>Kunststoff</v>
      </c>
      <c r="L56" s="18"/>
      <c r="M56" s="18">
        <v>0</v>
      </c>
      <c r="N56" s="18">
        <v>0.75</v>
      </c>
      <c r="O56" s="18">
        <v>0</v>
      </c>
      <c r="P56" s="18"/>
      <c r="Q56" s="18">
        <v>0</v>
      </c>
      <c r="R56" s="18">
        <v>0.75</v>
      </c>
      <c r="S56" s="18">
        <v>0</v>
      </c>
      <c r="T56" s="18">
        <f t="shared" si="1"/>
        <v>1</v>
      </c>
      <c r="U56" t="s">
        <v>364</v>
      </c>
      <c r="V56" t="s">
        <v>365</v>
      </c>
      <c r="W56" t="s">
        <v>366</v>
      </c>
      <c r="AE56" t="s">
        <v>367</v>
      </c>
    </row>
    <row r="57" spans="1:31" x14ac:dyDescent="0.25">
      <c r="A57" t="s">
        <v>368</v>
      </c>
      <c r="B57" t="s">
        <v>369</v>
      </c>
      <c r="C57" t="s">
        <v>370</v>
      </c>
      <c r="D57" t="s">
        <v>370</v>
      </c>
      <c r="E57" s="17">
        <v>50</v>
      </c>
      <c r="F57" s="3" t="s">
        <v>63</v>
      </c>
      <c r="G57" s="3" t="str">
        <f t="shared" si="0"/>
        <v>Organisch</v>
      </c>
      <c r="L57" s="18"/>
      <c r="M57" s="18">
        <v>0</v>
      </c>
      <c r="N57" s="18">
        <v>0.75</v>
      </c>
      <c r="O57" s="18">
        <v>0</v>
      </c>
      <c r="P57" s="18"/>
      <c r="Q57" s="18">
        <v>0</v>
      </c>
      <c r="R57" s="18">
        <v>0.75</v>
      </c>
      <c r="S57" s="18">
        <v>0</v>
      </c>
      <c r="T57" s="18">
        <f t="shared" si="1"/>
        <v>1</v>
      </c>
      <c r="U57" t="s">
        <v>371</v>
      </c>
      <c r="V57" t="s">
        <v>372</v>
      </c>
    </row>
    <row r="58" spans="1:31" x14ac:dyDescent="0.25">
      <c r="A58" t="s">
        <v>373</v>
      </c>
      <c r="B58" t="s">
        <v>374</v>
      </c>
      <c r="C58" t="s">
        <v>375</v>
      </c>
      <c r="D58" t="s">
        <v>376</v>
      </c>
      <c r="E58" s="17">
        <v>1000</v>
      </c>
      <c r="F58" s="3" t="s">
        <v>41</v>
      </c>
      <c r="G58" s="3" t="str">
        <f t="shared" si="0"/>
        <v>Mineralisch</v>
      </c>
      <c r="L58" s="18"/>
      <c r="M58" s="18">
        <v>0</v>
      </c>
      <c r="N58" s="18">
        <v>0.75</v>
      </c>
      <c r="O58" s="18">
        <v>0</v>
      </c>
      <c r="P58" s="18"/>
      <c r="Q58" s="18">
        <v>0</v>
      </c>
      <c r="R58" s="18">
        <v>0.75</v>
      </c>
      <c r="S58" s="18">
        <v>0</v>
      </c>
      <c r="T58" s="18">
        <f t="shared" si="1"/>
        <v>1</v>
      </c>
    </row>
    <row r="59" spans="1:31" x14ac:dyDescent="0.25">
      <c r="A59" t="s">
        <v>377</v>
      </c>
      <c r="B59" t="s">
        <v>378</v>
      </c>
      <c r="C59" t="s">
        <v>379</v>
      </c>
      <c r="D59" t="s">
        <v>380</v>
      </c>
      <c r="E59" s="17">
        <v>2000</v>
      </c>
      <c r="F59" s="3" t="s">
        <v>41</v>
      </c>
      <c r="G59" s="3" t="str">
        <f t="shared" si="0"/>
        <v>Mineralisch</v>
      </c>
      <c r="H59" t="s">
        <v>42</v>
      </c>
      <c r="I59" t="str">
        <f>VLOOKUP(H59,priceset,2,FALSE)</f>
        <v>Steine gemischt</v>
      </c>
      <c r="J59">
        <v>9.6249999999999999E-3</v>
      </c>
      <c r="K59">
        <v>1.7999999999999999E-2</v>
      </c>
      <c r="L59" s="18">
        <v>0</v>
      </c>
      <c r="M59" s="18">
        <v>0</v>
      </c>
      <c r="N59" s="18">
        <v>0.75</v>
      </c>
      <c r="O59" s="18">
        <v>0</v>
      </c>
      <c r="P59" s="18"/>
      <c r="Q59" s="18">
        <v>0</v>
      </c>
      <c r="R59" s="18">
        <v>0.75</v>
      </c>
      <c r="S59" s="18">
        <v>0</v>
      </c>
      <c r="T59" s="18">
        <f t="shared" si="1"/>
        <v>1</v>
      </c>
      <c r="U59" t="s">
        <v>381</v>
      </c>
      <c r="Z59" t="s">
        <v>382</v>
      </c>
      <c r="AB59" t="s">
        <v>383</v>
      </c>
    </row>
    <row r="60" spans="1:31" x14ac:dyDescent="0.25">
      <c r="A60" t="s">
        <v>384</v>
      </c>
      <c r="B60" t="s">
        <v>385</v>
      </c>
      <c r="C60" t="s">
        <v>386</v>
      </c>
      <c r="D60" t="s">
        <v>387</v>
      </c>
      <c r="E60" s="17">
        <v>540</v>
      </c>
      <c r="F60" s="3" t="s">
        <v>94</v>
      </c>
      <c r="G60" s="3" t="str">
        <f t="shared" si="0"/>
        <v>Holz</v>
      </c>
      <c r="H60" t="s">
        <v>388</v>
      </c>
      <c r="I60" t="str">
        <f>VLOOKUP(H60,priceset,2,FALSE)</f>
        <v>Weichholz</v>
      </c>
      <c r="J60">
        <v>2.4063000000000001E-2</v>
      </c>
      <c r="K60">
        <v>0.1</v>
      </c>
      <c r="L60" s="18">
        <v>0</v>
      </c>
      <c r="M60" s="18">
        <v>0</v>
      </c>
      <c r="N60" s="18">
        <v>0.75</v>
      </c>
      <c r="O60" s="18">
        <v>0</v>
      </c>
      <c r="P60" s="18"/>
      <c r="Q60" s="18">
        <v>0</v>
      </c>
      <c r="R60" s="18">
        <v>0.75</v>
      </c>
      <c r="S60" s="18">
        <v>0</v>
      </c>
      <c r="T60" s="18">
        <f t="shared" si="1"/>
        <v>1</v>
      </c>
    </row>
    <row r="61" spans="1:31" x14ac:dyDescent="0.25">
      <c r="A61" t="s">
        <v>389</v>
      </c>
      <c r="B61" t="s">
        <v>390</v>
      </c>
      <c r="C61" t="s">
        <v>391</v>
      </c>
      <c r="D61" t="s">
        <v>392</v>
      </c>
      <c r="E61" s="17">
        <v>7800</v>
      </c>
      <c r="F61" s="3" t="s">
        <v>35</v>
      </c>
      <c r="G61" s="3" t="str">
        <f t="shared" si="0"/>
        <v>Metall</v>
      </c>
      <c r="L61" s="18"/>
      <c r="M61" s="18">
        <v>0</v>
      </c>
      <c r="N61" s="18">
        <v>0.75</v>
      </c>
      <c r="O61" s="18">
        <v>0</v>
      </c>
      <c r="P61" s="18"/>
      <c r="Q61" s="18">
        <v>0</v>
      </c>
      <c r="R61" s="18">
        <v>0.75</v>
      </c>
      <c r="S61" s="18">
        <v>0</v>
      </c>
      <c r="T61" s="18">
        <f t="shared" si="1"/>
        <v>1</v>
      </c>
    </row>
    <row r="62" spans="1:31" x14ac:dyDescent="0.25">
      <c r="A62" t="s">
        <v>393</v>
      </c>
      <c r="B62" t="s">
        <v>394</v>
      </c>
      <c r="C62" t="s">
        <v>395</v>
      </c>
      <c r="D62" t="s">
        <v>396</v>
      </c>
      <c r="E62" s="17">
        <v>500</v>
      </c>
      <c r="F62" s="3" t="s">
        <v>41</v>
      </c>
      <c r="G62" s="3" t="str">
        <f t="shared" si="0"/>
        <v>Mineralisch</v>
      </c>
      <c r="H62" t="s">
        <v>50</v>
      </c>
      <c r="I62" t="str">
        <f>VLOOKUP(H62,priceset,2,FALSE)</f>
        <v>Beton</v>
      </c>
      <c r="J62">
        <v>9.6249999999999999E-3</v>
      </c>
      <c r="K62">
        <v>1.4999999999999999E-2</v>
      </c>
      <c r="L62" s="18">
        <v>0</v>
      </c>
      <c r="M62" s="18">
        <v>0</v>
      </c>
      <c r="N62" s="18">
        <v>0.75</v>
      </c>
      <c r="O62" s="18">
        <v>0</v>
      </c>
      <c r="P62" s="18"/>
      <c r="Q62" s="18">
        <v>0</v>
      </c>
      <c r="R62" s="18">
        <v>0.75</v>
      </c>
      <c r="S62" s="18">
        <v>0</v>
      </c>
      <c r="T62" s="18">
        <f t="shared" si="1"/>
        <v>1</v>
      </c>
      <c r="AB62" t="s">
        <v>397</v>
      </c>
      <c r="AE62" t="s">
        <v>398</v>
      </c>
    </row>
    <row r="63" spans="1:31" x14ac:dyDescent="0.25">
      <c r="A63" t="s">
        <v>399</v>
      </c>
      <c r="B63" t="s">
        <v>400</v>
      </c>
      <c r="C63" t="s">
        <v>401</v>
      </c>
      <c r="D63" t="s">
        <v>402</v>
      </c>
      <c r="E63" s="17">
        <v>580</v>
      </c>
      <c r="F63" s="3" t="s">
        <v>56</v>
      </c>
      <c r="G63" s="3" t="str">
        <f t="shared" si="0"/>
        <v>Kunststoff</v>
      </c>
      <c r="H63" t="s">
        <v>403</v>
      </c>
      <c r="I63" t="str">
        <f>VLOOKUP(H63,priceset,2,FALSE)</f>
        <v>Asbest</v>
      </c>
      <c r="J63">
        <v>0.23</v>
      </c>
      <c r="K63">
        <v>8</v>
      </c>
      <c r="L63" s="18">
        <v>0</v>
      </c>
      <c r="M63" s="18">
        <v>0</v>
      </c>
      <c r="N63" s="18">
        <v>0.75</v>
      </c>
      <c r="O63" s="18">
        <v>0</v>
      </c>
      <c r="P63" s="18"/>
      <c r="Q63" s="18">
        <v>0</v>
      </c>
      <c r="R63" s="18">
        <v>0.75</v>
      </c>
      <c r="S63" s="18">
        <v>0</v>
      </c>
      <c r="T63" s="18">
        <f t="shared" si="1"/>
        <v>1</v>
      </c>
      <c r="U63" t="s">
        <v>404</v>
      </c>
      <c r="AB63" t="s">
        <v>405</v>
      </c>
      <c r="AE63" t="s">
        <v>406</v>
      </c>
    </row>
    <row r="64" spans="1:31" x14ac:dyDescent="0.25">
      <c r="A64" t="s">
        <v>407</v>
      </c>
      <c r="B64" t="s">
        <v>408</v>
      </c>
      <c r="C64" t="s">
        <v>408</v>
      </c>
      <c r="D64" t="s">
        <v>408</v>
      </c>
      <c r="E64" s="17">
        <v>8700</v>
      </c>
      <c r="F64" s="3" t="s">
        <v>35</v>
      </c>
      <c r="G64" s="3" t="str">
        <f t="shared" si="0"/>
        <v>Metall</v>
      </c>
      <c r="H64" t="s">
        <v>409</v>
      </c>
      <c r="I64" t="str">
        <f>VLOOKUP(H64,priceset,2,FALSE)</f>
        <v>Bronze berechnet</v>
      </c>
      <c r="J64">
        <v>7.2188000000000002E-2</v>
      </c>
      <c r="K64">
        <v>0</v>
      </c>
      <c r="L64" s="18">
        <v>0.35</v>
      </c>
      <c r="M64" s="18">
        <v>0</v>
      </c>
      <c r="N64" s="18">
        <v>0.75</v>
      </c>
      <c r="O64" s="18">
        <v>0</v>
      </c>
      <c r="P64" s="18"/>
      <c r="Q64" s="18">
        <v>0</v>
      </c>
      <c r="R64" s="18">
        <v>0.75</v>
      </c>
      <c r="S64" s="18">
        <v>0</v>
      </c>
      <c r="T64" s="18">
        <f t="shared" si="1"/>
        <v>1</v>
      </c>
      <c r="U64" t="s">
        <v>410</v>
      </c>
      <c r="AB64" t="s">
        <v>411</v>
      </c>
    </row>
    <row r="65" spans="1:31" x14ac:dyDescent="0.25">
      <c r="A65" t="s">
        <v>412</v>
      </c>
      <c r="B65" t="s">
        <v>413</v>
      </c>
      <c r="C65" t="s">
        <v>414</v>
      </c>
      <c r="D65" t="s">
        <v>415</v>
      </c>
      <c r="E65" s="17">
        <v>1400</v>
      </c>
      <c r="F65" s="3" t="s">
        <v>56</v>
      </c>
      <c r="G65" s="3" t="str">
        <f t="shared" si="0"/>
        <v>Kunststoff</v>
      </c>
      <c r="H65" t="s">
        <v>403</v>
      </c>
      <c r="I65" t="str">
        <f>VLOOKUP(H65,priceset,2,FALSE)</f>
        <v>Asbest</v>
      </c>
      <c r="J65">
        <v>0.23</v>
      </c>
      <c r="K65">
        <v>8</v>
      </c>
      <c r="L65" s="18">
        <v>0</v>
      </c>
      <c r="M65" s="18">
        <v>0</v>
      </c>
      <c r="N65" s="18">
        <v>0.75</v>
      </c>
      <c r="O65" s="18">
        <v>0</v>
      </c>
      <c r="P65" s="18"/>
      <c r="Q65" s="18">
        <v>0</v>
      </c>
      <c r="R65" s="18">
        <v>0.75</v>
      </c>
      <c r="S65" s="18">
        <v>0</v>
      </c>
      <c r="T65" s="18">
        <f t="shared" si="1"/>
        <v>1</v>
      </c>
      <c r="U65" t="s">
        <v>416</v>
      </c>
    </row>
    <row r="66" spans="1:31" x14ac:dyDescent="0.25">
      <c r="A66" t="s">
        <v>417</v>
      </c>
      <c r="B66" t="s">
        <v>418</v>
      </c>
      <c r="C66" t="s">
        <v>419</v>
      </c>
      <c r="D66" t="s">
        <v>419</v>
      </c>
      <c r="E66" s="17">
        <v>7190</v>
      </c>
      <c r="F66" s="3" t="s">
        <v>35</v>
      </c>
      <c r="G66" s="3" t="str">
        <f t="shared" si="0"/>
        <v>Metall</v>
      </c>
      <c r="L66" s="18"/>
      <c r="M66" s="18">
        <v>0</v>
      </c>
      <c r="N66" s="18">
        <v>0.75</v>
      </c>
      <c r="O66" s="18">
        <v>0</v>
      </c>
      <c r="P66" s="18"/>
      <c r="Q66" s="18">
        <v>0</v>
      </c>
      <c r="R66" s="18">
        <v>0.75</v>
      </c>
      <c r="S66" s="18">
        <v>0</v>
      </c>
      <c r="T66" s="18">
        <f t="shared" si="1"/>
        <v>1</v>
      </c>
      <c r="U66" t="s">
        <v>420</v>
      </c>
    </row>
    <row r="67" spans="1:31" x14ac:dyDescent="0.25">
      <c r="A67" t="s">
        <v>421</v>
      </c>
      <c r="B67" t="s">
        <v>422</v>
      </c>
      <c r="C67" t="s">
        <v>423</v>
      </c>
      <c r="D67" t="s">
        <v>423</v>
      </c>
      <c r="E67" s="17">
        <v>1200</v>
      </c>
      <c r="F67" s="3" t="s">
        <v>56</v>
      </c>
      <c r="G67" s="3" t="str">
        <f t="shared" ref="G67:G130" si="2">VLOOKUP(F67,madaster,5,FALSE)</f>
        <v>Kunststoff</v>
      </c>
      <c r="H67" t="s">
        <v>424</v>
      </c>
      <c r="I67" t="str">
        <f>VLOOKUP(H67,priceset,2,FALSE)</f>
        <v>PC klar</v>
      </c>
      <c r="J67">
        <v>7.2188000000000002E-2</v>
      </c>
      <c r="K67">
        <v>0.75</v>
      </c>
      <c r="L67" s="18">
        <v>0</v>
      </c>
      <c r="M67" s="18">
        <v>0</v>
      </c>
      <c r="N67" s="18">
        <v>0.75</v>
      </c>
      <c r="O67" s="18">
        <v>0</v>
      </c>
      <c r="P67" s="18"/>
      <c r="Q67" s="18">
        <v>0</v>
      </c>
      <c r="R67" s="18">
        <v>0.75</v>
      </c>
      <c r="S67" s="18">
        <v>0</v>
      </c>
      <c r="T67" s="18">
        <f t="shared" ref="T67:T130" si="3">1-S67-Q67</f>
        <v>1</v>
      </c>
      <c r="U67" t="s">
        <v>425</v>
      </c>
      <c r="V67" t="s">
        <v>426</v>
      </c>
    </row>
    <row r="68" spans="1:31" x14ac:dyDescent="0.25">
      <c r="A68" t="s">
        <v>427</v>
      </c>
      <c r="B68" t="s">
        <v>428</v>
      </c>
      <c r="C68" t="s">
        <v>429</v>
      </c>
      <c r="D68" t="s">
        <v>429</v>
      </c>
      <c r="E68" s="17">
        <v>1300</v>
      </c>
      <c r="F68" s="3" t="s">
        <v>56</v>
      </c>
      <c r="G68" s="3" t="str">
        <f t="shared" si="2"/>
        <v>Kunststoff</v>
      </c>
      <c r="L68" s="18"/>
      <c r="M68" s="18">
        <v>0</v>
      </c>
      <c r="N68" s="18">
        <v>0.75</v>
      </c>
      <c r="O68" s="18">
        <v>0</v>
      </c>
      <c r="P68" s="18"/>
      <c r="Q68" s="18">
        <v>0</v>
      </c>
      <c r="R68" s="18">
        <v>0.75</v>
      </c>
      <c r="S68" s="18">
        <v>0</v>
      </c>
      <c r="T68" s="18">
        <f t="shared" si="3"/>
        <v>1</v>
      </c>
      <c r="U68" t="s">
        <v>430</v>
      </c>
      <c r="V68" t="s">
        <v>431</v>
      </c>
      <c r="AB68" t="s">
        <v>432</v>
      </c>
    </row>
    <row r="69" spans="1:31" x14ac:dyDescent="0.25">
      <c r="A69" t="s">
        <v>433</v>
      </c>
      <c r="B69" t="s">
        <v>434</v>
      </c>
      <c r="C69" t="s">
        <v>435</v>
      </c>
      <c r="D69" t="s">
        <v>436</v>
      </c>
      <c r="E69" s="17">
        <v>2000</v>
      </c>
      <c r="F69" s="3" t="s">
        <v>41</v>
      </c>
      <c r="G69" s="3" t="str">
        <f t="shared" si="2"/>
        <v>Mineralisch</v>
      </c>
      <c r="L69" s="18"/>
      <c r="M69" s="18">
        <v>0</v>
      </c>
      <c r="N69" s="18">
        <v>0.75</v>
      </c>
      <c r="O69" s="18">
        <v>0</v>
      </c>
      <c r="P69" s="18"/>
      <c r="Q69" s="18">
        <v>0</v>
      </c>
      <c r="R69" s="18">
        <v>0.75</v>
      </c>
      <c r="S69" s="18">
        <v>0</v>
      </c>
      <c r="T69" s="18">
        <f t="shared" si="3"/>
        <v>1</v>
      </c>
    </row>
    <row r="70" spans="1:31" x14ac:dyDescent="0.25">
      <c r="A70" t="s">
        <v>437</v>
      </c>
      <c r="B70" t="s">
        <v>91</v>
      </c>
      <c r="C70" t="s">
        <v>92</v>
      </c>
      <c r="D70" t="s">
        <v>93</v>
      </c>
      <c r="E70" s="17">
        <v>750</v>
      </c>
      <c r="F70" s="3" t="s">
        <v>94</v>
      </c>
      <c r="G70" s="3" t="str">
        <f t="shared" si="2"/>
        <v>Holz</v>
      </c>
      <c r="H70" t="s">
        <v>57</v>
      </c>
      <c r="I70" t="str">
        <f>VLOOKUP(H70,priceset,2,FALSE)</f>
        <v>B-Holz</v>
      </c>
      <c r="J70">
        <v>2.4063000000000001E-2</v>
      </c>
      <c r="K70">
        <v>0.1</v>
      </c>
      <c r="L70" s="18">
        <v>0</v>
      </c>
      <c r="M70" s="18">
        <v>0</v>
      </c>
      <c r="N70" s="18">
        <v>0.75</v>
      </c>
      <c r="O70" s="18">
        <v>0</v>
      </c>
      <c r="P70" s="18"/>
      <c r="Q70" s="18">
        <v>0</v>
      </c>
      <c r="R70" s="18">
        <v>0.75</v>
      </c>
      <c r="S70" s="18">
        <v>0</v>
      </c>
      <c r="T70" s="18">
        <f t="shared" si="3"/>
        <v>1</v>
      </c>
      <c r="U70" t="s">
        <v>438</v>
      </c>
      <c r="Z70" t="s">
        <v>439</v>
      </c>
      <c r="AB70" t="s">
        <v>440</v>
      </c>
      <c r="AE70" t="s">
        <v>441</v>
      </c>
    </row>
    <row r="71" spans="1:31" x14ac:dyDescent="0.25">
      <c r="A71" t="s">
        <v>442</v>
      </c>
      <c r="B71" t="s">
        <v>443</v>
      </c>
      <c r="C71" t="s">
        <v>443</v>
      </c>
      <c r="D71" t="s">
        <v>444</v>
      </c>
      <c r="E71" s="17">
        <v>2800</v>
      </c>
      <c r="F71" s="3" t="s">
        <v>35</v>
      </c>
      <c r="G71" s="3" t="str">
        <f t="shared" si="2"/>
        <v>Metall</v>
      </c>
      <c r="H71" t="s">
        <v>445</v>
      </c>
      <c r="I71" t="str">
        <f>VLOOKUP(H71,priceset,2,FALSE)</f>
        <v>Aluminiumlegierung LME</v>
      </c>
      <c r="J71">
        <v>7.2188000000000002E-2</v>
      </c>
      <c r="K71">
        <v>0</v>
      </c>
      <c r="L71" s="18">
        <v>0.35</v>
      </c>
      <c r="M71" s="18">
        <v>0</v>
      </c>
      <c r="N71" s="18">
        <v>0.75</v>
      </c>
      <c r="O71" s="18">
        <v>0</v>
      </c>
      <c r="P71" s="18"/>
      <c r="Q71" s="18">
        <v>0</v>
      </c>
      <c r="R71" s="18">
        <v>0.75</v>
      </c>
      <c r="S71" s="18">
        <v>0</v>
      </c>
      <c r="T71" s="18">
        <f t="shared" si="3"/>
        <v>1</v>
      </c>
      <c r="U71" t="s">
        <v>446</v>
      </c>
      <c r="V71" t="s">
        <v>447</v>
      </c>
    </row>
    <row r="72" spans="1:31" x14ac:dyDescent="0.25">
      <c r="A72" t="s">
        <v>448</v>
      </c>
      <c r="B72" t="s">
        <v>449</v>
      </c>
      <c r="C72" t="s">
        <v>450</v>
      </c>
      <c r="D72" t="s">
        <v>449</v>
      </c>
      <c r="E72" s="17">
        <v>1200</v>
      </c>
      <c r="F72" s="3" t="s">
        <v>56</v>
      </c>
      <c r="G72" s="3" t="str">
        <f t="shared" si="2"/>
        <v>Kunststoff</v>
      </c>
      <c r="L72" s="18"/>
      <c r="M72" s="18">
        <v>0</v>
      </c>
      <c r="N72" s="18">
        <v>0.75</v>
      </c>
      <c r="O72" s="18">
        <v>0</v>
      </c>
      <c r="P72" s="18"/>
      <c r="Q72" s="18">
        <v>0</v>
      </c>
      <c r="R72" s="18">
        <v>0.75</v>
      </c>
      <c r="S72" s="18">
        <v>0</v>
      </c>
      <c r="T72" s="18">
        <f t="shared" si="3"/>
        <v>1</v>
      </c>
      <c r="U72" t="s">
        <v>451</v>
      </c>
      <c r="AB72" t="s">
        <v>452</v>
      </c>
    </row>
    <row r="73" spans="1:31" x14ac:dyDescent="0.25">
      <c r="A73" t="s">
        <v>453</v>
      </c>
      <c r="B73" t="s">
        <v>454</v>
      </c>
      <c r="C73" t="s">
        <v>455</v>
      </c>
      <c r="D73" t="s">
        <v>456</v>
      </c>
      <c r="E73" s="17">
        <v>20</v>
      </c>
      <c r="F73" s="3" t="s">
        <v>63</v>
      </c>
      <c r="G73" s="3" t="str">
        <f t="shared" si="2"/>
        <v>Organisch</v>
      </c>
      <c r="L73" s="18"/>
      <c r="M73" s="18">
        <v>0</v>
      </c>
      <c r="N73" s="18">
        <v>0.75</v>
      </c>
      <c r="O73" s="18">
        <v>0</v>
      </c>
      <c r="P73" s="18"/>
      <c r="Q73" s="18">
        <v>0</v>
      </c>
      <c r="R73" s="18">
        <v>0.75</v>
      </c>
      <c r="S73" s="18">
        <v>0</v>
      </c>
      <c r="T73" s="18">
        <f t="shared" si="3"/>
        <v>1</v>
      </c>
      <c r="Z73" t="s">
        <v>457</v>
      </c>
      <c r="AB73" t="s">
        <v>458</v>
      </c>
    </row>
    <row r="74" spans="1:31" x14ac:dyDescent="0.25">
      <c r="A74" t="s">
        <v>459</v>
      </c>
      <c r="B74" t="s">
        <v>460</v>
      </c>
      <c r="C74" t="s">
        <v>460</v>
      </c>
      <c r="D74" t="s">
        <v>461</v>
      </c>
      <c r="E74" s="17">
        <v>950</v>
      </c>
      <c r="F74" s="3" t="s">
        <v>63</v>
      </c>
      <c r="G74" s="3" t="str">
        <f t="shared" si="2"/>
        <v>Organisch</v>
      </c>
      <c r="L74" s="18"/>
      <c r="M74" s="18">
        <v>0</v>
      </c>
      <c r="N74" s="18">
        <v>0.75</v>
      </c>
      <c r="O74" s="18">
        <v>0</v>
      </c>
      <c r="P74" s="18"/>
      <c r="Q74" s="18">
        <v>0</v>
      </c>
      <c r="R74" s="18">
        <v>0.75</v>
      </c>
      <c r="S74" s="18">
        <v>0</v>
      </c>
      <c r="T74" s="18">
        <f t="shared" si="3"/>
        <v>1</v>
      </c>
      <c r="U74" t="s">
        <v>462</v>
      </c>
      <c r="V74" t="s">
        <v>463</v>
      </c>
    </row>
    <row r="75" spans="1:31" x14ac:dyDescent="0.25">
      <c r="A75" t="s">
        <v>464</v>
      </c>
      <c r="B75" t="s">
        <v>465</v>
      </c>
      <c r="C75" t="s">
        <v>466</v>
      </c>
      <c r="D75" t="s">
        <v>467</v>
      </c>
      <c r="E75" s="17">
        <v>2200</v>
      </c>
      <c r="F75" s="3" t="s">
        <v>41</v>
      </c>
      <c r="G75" s="3" t="str">
        <f t="shared" si="2"/>
        <v>Mineralisch</v>
      </c>
      <c r="H75" t="s">
        <v>468</v>
      </c>
      <c r="I75" t="str">
        <f>VLOOKUP(H75,priceset,2,FALSE)</f>
        <v>Kies</v>
      </c>
      <c r="J75">
        <v>9.6249999999999999E-3</v>
      </c>
      <c r="K75">
        <v>0</v>
      </c>
      <c r="L75" s="18">
        <v>0</v>
      </c>
      <c r="M75" s="18">
        <v>0</v>
      </c>
      <c r="N75" s="18">
        <v>0.75</v>
      </c>
      <c r="O75" s="18">
        <v>0</v>
      </c>
      <c r="P75" s="18"/>
      <c r="Q75" s="18">
        <v>0</v>
      </c>
      <c r="R75" s="18">
        <v>0.75</v>
      </c>
      <c r="S75" s="18">
        <v>0</v>
      </c>
      <c r="T75" s="18">
        <f t="shared" si="3"/>
        <v>1</v>
      </c>
      <c r="Z75" t="s">
        <v>469</v>
      </c>
      <c r="AB75" t="s">
        <v>470</v>
      </c>
      <c r="AE75" t="s">
        <v>471</v>
      </c>
    </row>
    <row r="76" spans="1:31" x14ac:dyDescent="0.25">
      <c r="A76" t="s">
        <v>472</v>
      </c>
      <c r="B76" t="s">
        <v>473</v>
      </c>
      <c r="C76" t="s">
        <v>474</v>
      </c>
      <c r="D76" t="s">
        <v>475</v>
      </c>
      <c r="E76" s="17">
        <v>2300</v>
      </c>
      <c r="F76" s="3" t="s">
        <v>41</v>
      </c>
      <c r="G76" s="3" t="str">
        <f t="shared" si="2"/>
        <v>Mineralisch</v>
      </c>
      <c r="H76" t="s">
        <v>50</v>
      </c>
      <c r="I76" t="str">
        <f>VLOOKUP(H76,priceset,2,FALSE)</f>
        <v>Beton</v>
      </c>
      <c r="J76">
        <v>9.6249999999999999E-3</v>
      </c>
      <c r="K76">
        <v>1.4999999999999999E-2</v>
      </c>
      <c r="L76" s="18">
        <v>0</v>
      </c>
      <c r="M76" s="18">
        <v>0</v>
      </c>
      <c r="N76" s="18">
        <v>0.75</v>
      </c>
      <c r="O76" s="18">
        <v>0</v>
      </c>
      <c r="P76" s="18"/>
      <c r="Q76" s="18">
        <v>0</v>
      </c>
      <c r="R76" s="18">
        <v>0.75</v>
      </c>
      <c r="S76" s="18">
        <v>1</v>
      </c>
      <c r="T76" s="18">
        <f t="shared" si="3"/>
        <v>0</v>
      </c>
      <c r="U76" t="s">
        <v>476</v>
      </c>
      <c r="AB76" t="s">
        <v>477</v>
      </c>
      <c r="AE76" t="s">
        <v>478</v>
      </c>
    </row>
    <row r="77" spans="1:31" x14ac:dyDescent="0.25">
      <c r="A77" t="s">
        <v>479</v>
      </c>
      <c r="B77" t="s">
        <v>480</v>
      </c>
      <c r="C77" t="s">
        <v>481</v>
      </c>
      <c r="D77" t="s">
        <v>482</v>
      </c>
      <c r="E77" s="17">
        <v>780</v>
      </c>
      <c r="F77" s="3" t="s">
        <v>94</v>
      </c>
      <c r="G77" s="3" t="str">
        <f t="shared" si="2"/>
        <v>Holz</v>
      </c>
      <c r="L77" s="18"/>
      <c r="M77" s="18">
        <v>0</v>
      </c>
      <c r="N77" s="18">
        <v>0.75</v>
      </c>
      <c r="O77" s="18">
        <v>0</v>
      </c>
      <c r="P77" s="18"/>
      <c r="Q77" s="18">
        <v>0</v>
      </c>
      <c r="R77" s="18">
        <v>0.75</v>
      </c>
      <c r="S77" s="18">
        <v>0</v>
      </c>
      <c r="T77" s="18">
        <f t="shared" si="3"/>
        <v>1</v>
      </c>
    </row>
    <row r="78" spans="1:31" x14ac:dyDescent="0.25">
      <c r="A78" t="s">
        <v>483</v>
      </c>
      <c r="B78" t="s">
        <v>484</v>
      </c>
      <c r="C78" t="s">
        <v>485</v>
      </c>
      <c r="D78" t="s">
        <v>486</v>
      </c>
      <c r="E78" s="17">
        <v>60</v>
      </c>
      <c r="F78" s="3" t="s">
        <v>63</v>
      </c>
      <c r="G78" s="3" t="str">
        <f t="shared" si="2"/>
        <v>Organisch</v>
      </c>
      <c r="L78" s="18"/>
      <c r="M78" s="18">
        <v>0</v>
      </c>
      <c r="N78" s="18">
        <v>0.75</v>
      </c>
      <c r="O78" s="18">
        <v>0</v>
      </c>
      <c r="P78" s="18"/>
      <c r="Q78" s="18">
        <v>0</v>
      </c>
      <c r="R78" s="18">
        <v>0.75</v>
      </c>
      <c r="S78" s="18">
        <v>0</v>
      </c>
      <c r="T78" s="18">
        <f t="shared" si="3"/>
        <v>1</v>
      </c>
    </row>
    <row r="79" spans="1:31" x14ac:dyDescent="0.25">
      <c r="A79" t="s">
        <v>487</v>
      </c>
      <c r="B79" t="s">
        <v>488</v>
      </c>
      <c r="C79" t="s">
        <v>489</v>
      </c>
      <c r="D79" t="s">
        <v>490</v>
      </c>
      <c r="E79" s="17">
        <v>2600</v>
      </c>
      <c r="F79" s="3" t="s">
        <v>41</v>
      </c>
      <c r="G79" s="3" t="str">
        <f t="shared" si="2"/>
        <v>Mineralisch</v>
      </c>
      <c r="H79" t="s">
        <v>42</v>
      </c>
      <c r="I79" t="str">
        <f>VLOOKUP(H79,priceset,2,FALSE)</f>
        <v>Steine gemischt</v>
      </c>
      <c r="J79">
        <v>9.6249999999999999E-3</v>
      </c>
      <c r="K79">
        <v>1.7999999999999999E-2</v>
      </c>
      <c r="L79" s="18">
        <v>0</v>
      </c>
      <c r="M79" s="18">
        <v>0</v>
      </c>
      <c r="N79" s="18">
        <v>0.75</v>
      </c>
      <c r="O79" s="18">
        <v>0</v>
      </c>
      <c r="P79" s="18"/>
      <c r="Q79" s="18">
        <v>0</v>
      </c>
      <c r="R79" s="18">
        <v>0.75</v>
      </c>
      <c r="S79" s="18">
        <v>0</v>
      </c>
      <c r="T79" s="18">
        <f t="shared" si="3"/>
        <v>1</v>
      </c>
      <c r="Z79" t="s">
        <v>491</v>
      </c>
      <c r="AB79" t="s">
        <v>492</v>
      </c>
      <c r="AE79" t="s">
        <v>493</v>
      </c>
    </row>
    <row r="80" spans="1:31" x14ac:dyDescent="0.25">
      <c r="A80" t="s">
        <v>494</v>
      </c>
      <c r="B80" t="s">
        <v>495</v>
      </c>
      <c r="C80" t="s">
        <v>496</v>
      </c>
      <c r="D80" t="s">
        <v>497</v>
      </c>
      <c r="E80" s="17">
        <v>2800</v>
      </c>
      <c r="F80" s="3" t="s">
        <v>41</v>
      </c>
      <c r="G80" s="3" t="str">
        <f t="shared" si="2"/>
        <v>Mineralisch</v>
      </c>
      <c r="H80" t="s">
        <v>42</v>
      </c>
      <c r="I80" t="str">
        <f>VLOOKUP(H80,priceset,2,FALSE)</f>
        <v>Steine gemischt</v>
      </c>
      <c r="J80">
        <v>9.6249999999999999E-3</v>
      </c>
      <c r="K80">
        <v>1.7999999999999999E-2</v>
      </c>
      <c r="L80" s="18">
        <v>0</v>
      </c>
      <c r="M80" s="18">
        <v>0</v>
      </c>
      <c r="N80" s="18">
        <v>0.75</v>
      </c>
      <c r="O80" s="18">
        <v>0</v>
      </c>
      <c r="P80" s="18"/>
      <c r="Q80" s="18">
        <v>0</v>
      </c>
      <c r="R80" s="18">
        <v>0.75</v>
      </c>
      <c r="S80" s="18">
        <v>0</v>
      </c>
      <c r="T80" s="18">
        <f t="shared" si="3"/>
        <v>1</v>
      </c>
      <c r="Z80" t="s">
        <v>498</v>
      </c>
      <c r="AB80" t="s">
        <v>499</v>
      </c>
      <c r="AE80" t="s">
        <v>500</v>
      </c>
    </row>
    <row r="81" spans="1:31" x14ac:dyDescent="0.25">
      <c r="A81" t="s">
        <v>501</v>
      </c>
      <c r="B81" t="s">
        <v>502</v>
      </c>
      <c r="C81" t="s">
        <v>503</v>
      </c>
      <c r="D81" t="s">
        <v>504</v>
      </c>
      <c r="E81" s="17">
        <v>1200</v>
      </c>
      <c r="F81" s="3" t="s">
        <v>56</v>
      </c>
      <c r="G81" s="3" t="str">
        <f t="shared" si="2"/>
        <v>Kunststoff</v>
      </c>
      <c r="H81" t="s">
        <v>505</v>
      </c>
      <c r="I81" t="str">
        <f>VLOOKUP(H81,priceset,2,FALSE)</f>
        <v>LLDPE-Folie</v>
      </c>
      <c r="J81">
        <v>7.2188000000000002E-2</v>
      </c>
      <c r="K81">
        <v>0.75</v>
      </c>
      <c r="L81" s="18">
        <v>0</v>
      </c>
      <c r="M81" s="18">
        <v>0</v>
      </c>
      <c r="N81" s="18">
        <v>0.75</v>
      </c>
      <c r="O81" s="18">
        <v>0</v>
      </c>
      <c r="P81" s="18"/>
      <c r="Q81" s="18">
        <v>0</v>
      </c>
      <c r="R81" s="18">
        <v>0.75</v>
      </c>
      <c r="S81" s="18">
        <v>0</v>
      </c>
      <c r="T81" s="18">
        <f t="shared" si="3"/>
        <v>1</v>
      </c>
      <c r="U81" t="s">
        <v>506</v>
      </c>
      <c r="Z81" t="s">
        <v>507</v>
      </c>
      <c r="AB81" t="s">
        <v>508</v>
      </c>
    </row>
    <row r="82" spans="1:31" x14ac:dyDescent="0.25">
      <c r="A82" t="s">
        <v>509</v>
      </c>
      <c r="B82" t="s">
        <v>510</v>
      </c>
      <c r="C82" t="s">
        <v>511</v>
      </c>
      <c r="D82" t="s">
        <v>512</v>
      </c>
      <c r="E82" s="17">
        <v>30</v>
      </c>
      <c r="F82" s="3" t="s">
        <v>56</v>
      </c>
      <c r="G82" s="3" t="str">
        <f t="shared" si="2"/>
        <v>Kunststoff</v>
      </c>
      <c r="H82" t="s">
        <v>513</v>
      </c>
      <c r="I82" t="str">
        <f>VLOOKUP(H82,priceset,2,FALSE)</f>
        <v>Polystyrol</v>
      </c>
      <c r="J82">
        <v>7.2188000000000002E-2</v>
      </c>
      <c r="K82">
        <v>0.75</v>
      </c>
      <c r="L82" s="18">
        <v>0</v>
      </c>
      <c r="M82" s="18">
        <v>0</v>
      </c>
      <c r="N82" s="18">
        <v>0.75</v>
      </c>
      <c r="O82" s="18">
        <v>0</v>
      </c>
      <c r="P82" s="18"/>
      <c r="Q82" s="18">
        <v>0</v>
      </c>
      <c r="R82" s="18">
        <v>0.75</v>
      </c>
      <c r="S82" s="18">
        <v>0</v>
      </c>
      <c r="T82" s="18">
        <f t="shared" si="3"/>
        <v>1</v>
      </c>
      <c r="U82" t="s">
        <v>514</v>
      </c>
      <c r="Z82" t="s">
        <v>515</v>
      </c>
      <c r="AB82" t="s">
        <v>516</v>
      </c>
    </row>
    <row r="83" spans="1:31" x14ac:dyDescent="0.25">
      <c r="A83" t="s">
        <v>517</v>
      </c>
      <c r="B83" t="s">
        <v>518</v>
      </c>
      <c r="C83" t="s">
        <v>519</v>
      </c>
      <c r="D83" t="s">
        <v>520</v>
      </c>
      <c r="E83" s="17">
        <v>37</v>
      </c>
      <c r="F83" s="3" t="s">
        <v>56</v>
      </c>
      <c r="G83" s="3" t="str">
        <f t="shared" si="2"/>
        <v>Kunststoff</v>
      </c>
      <c r="H83" t="s">
        <v>513</v>
      </c>
      <c r="I83" t="str">
        <f>VLOOKUP(H83,priceset,2,FALSE)</f>
        <v>Polystyrol</v>
      </c>
      <c r="J83">
        <v>7.2188000000000002E-2</v>
      </c>
      <c r="K83">
        <v>0.75</v>
      </c>
      <c r="L83" s="18">
        <v>0</v>
      </c>
      <c r="M83" s="18">
        <v>0</v>
      </c>
      <c r="N83" s="18">
        <v>0.75</v>
      </c>
      <c r="O83" s="18">
        <v>0</v>
      </c>
      <c r="P83" s="18"/>
      <c r="Q83" s="18">
        <v>0</v>
      </c>
      <c r="R83" s="18">
        <v>0.75</v>
      </c>
      <c r="S83" s="18">
        <v>0</v>
      </c>
      <c r="T83" s="18">
        <f t="shared" si="3"/>
        <v>1</v>
      </c>
      <c r="U83" t="s">
        <v>521</v>
      </c>
      <c r="Z83" t="s">
        <v>522</v>
      </c>
      <c r="AB83" t="s">
        <v>523</v>
      </c>
      <c r="AE83" t="s">
        <v>524</v>
      </c>
    </row>
    <row r="84" spans="1:31" x14ac:dyDescent="0.25">
      <c r="A84" t="s">
        <v>525</v>
      </c>
      <c r="B84" t="s">
        <v>526</v>
      </c>
      <c r="C84" t="s">
        <v>527</v>
      </c>
      <c r="D84" t="s">
        <v>528</v>
      </c>
      <c r="E84" s="17">
        <v>2500</v>
      </c>
      <c r="F84" s="3" t="s">
        <v>129</v>
      </c>
      <c r="G84" s="3" t="str">
        <f t="shared" si="2"/>
        <v>Glas</v>
      </c>
      <c r="L84" s="18"/>
      <c r="M84" s="18">
        <v>0</v>
      </c>
      <c r="N84" s="18">
        <v>0.75</v>
      </c>
      <c r="O84" s="18">
        <v>0</v>
      </c>
      <c r="P84" s="18"/>
      <c r="Q84" s="18">
        <v>0</v>
      </c>
      <c r="R84" s="18">
        <v>0.75</v>
      </c>
      <c r="S84" s="18">
        <v>0</v>
      </c>
      <c r="T84" s="18">
        <f t="shared" si="3"/>
        <v>1</v>
      </c>
    </row>
    <row r="85" spans="1:31" x14ac:dyDescent="0.25">
      <c r="A85" t="s">
        <v>529</v>
      </c>
      <c r="B85" t="s">
        <v>530</v>
      </c>
      <c r="C85" t="s">
        <v>531</v>
      </c>
      <c r="D85" t="s">
        <v>532</v>
      </c>
      <c r="E85" s="17">
        <v>7800</v>
      </c>
      <c r="F85" s="3" t="s">
        <v>35</v>
      </c>
      <c r="G85" s="3" t="str">
        <f t="shared" si="2"/>
        <v>Metall</v>
      </c>
      <c r="H85" t="s">
        <v>71</v>
      </c>
      <c r="I85" t="str">
        <f>VLOOKUP(H85,priceset,2,FALSE)</f>
        <v>Stahlschrott LME</v>
      </c>
      <c r="J85">
        <v>7.2188000000000002E-2</v>
      </c>
      <c r="K85">
        <v>0</v>
      </c>
      <c r="L85" s="18">
        <v>0</v>
      </c>
      <c r="M85" s="18">
        <v>0</v>
      </c>
      <c r="N85" s="18">
        <v>0.75</v>
      </c>
      <c r="O85" s="18">
        <v>0</v>
      </c>
      <c r="P85" s="18"/>
      <c r="Q85" s="18">
        <v>0</v>
      </c>
      <c r="R85" s="18">
        <v>0.75</v>
      </c>
      <c r="S85" s="18">
        <v>0</v>
      </c>
      <c r="T85" s="18">
        <f t="shared" si="3"/>
        <v>1</v>
      </c>
      <c r="Z85" t="s">
        <v>533</v>
      </c>
      <c r="AB85" t="s">
        <v>534</v>
      </c>
      <c r="AE85" t="s">
        <v>535</v>
      </c>
    </row>
    <row r="86" spans="1:31" x14ac:dyDescent="0.25">
      <c r="A86" t="s">
        <v>536</v>
      </c>
      <c r="B86" t="s">
        <v>537</v>
      </c>
      <c r="C86" t="s">
        <v>538</v>
      </c>
      <c r="D86" t="s">
        <v>539</v>
      </c>
      <c r="E86" s="17">
        <v>2500</v>
      </c>
      <c r="F86" s="3" t="s">
        <v>129</v>
      </c>
      <c r="G86" s="3" t="str">
        <f t="shared" si="2"/>
        <v>Glas</v>
      </c>
      <c r="L86" s="18"/>
      <c r="M86" s="18">
        <v>0</v>
      </c>
      <c r="N86" s="18">
        <v>0.75</v>
      </c>
      <c r="O86" s="18">
        <v>0</v>
      </c>
      <c r="P86" s="18"/>
      <c r="Q86" s="18">
        <v>0</v>
      </c>
      <c r="R86" s="18">
        <v>0.75</v>
      </c>
      <c r="S86" s="18">
        <v>0</v>
      </c>
      <c r="T86" s="18">
        <f t="shared" si="3"/>
        <v>1</v>
      </c>
    </row>
    <row r="87" spans="1:31" x14ac:dyDescent="0.25">
      <c r="A87" t="s">
        <v>540</v>
      </c>
      <c r="B87" t="s">
        <v>541</v>
      </c>
      <c r="C87" t="s">
        <v>542</v>
      </c>
      <c r="D87" t="s">
        <v>542</v>
      </c>
      <c r="E87" s="17">
        <v>1.29</v>
      </c>
      <c r="F87" s="3" t="s">
        <v>543</v>
      </c>
      <c r="G87" s="3" t="str">
        <f t="shared" si="2"/>
        <v>Unbekannt</v>
      </c>
      <c r="L87" s="18"/>
      <c r="M87" s="18">
        <v>0</v>
      </c>
      <c r="N87" s="18">
        <v>0.75</v>
      </c>
      <c r="O87" s="18">
        <v>0</v>
      </c>
      <c r="P87" s="18"/>
      <c r="Q87" s="18">
        <v>0</v>
      </c>
      <c r="R87" s="18">
        <v>0.75</v>
      </c>
      <c r="S87" s="18">
        <v>0</v>
      </c>
      <c r="T87" s="18">
        <f t="shared" si="3"/>
        <v>1</v>
      </c>
      <c r="Z87" t="s">
        <v>544</v>
      </c>
      <c r="AB87" t="s">
        <v>545</v>
      </c>
      <c r="AE87" t="s">
        <v>545</v>
      </c>
    </row>
    <row r="88" spans="1:31" x14ac:dyDescent="0.25">
      <c r="A88" t="s">
        <v>546</v>
      </c>
      <c r="B88" t="s">
        <v>547</v>
      </c>
      <c r="C88" t="s">
        <v>548</v>
      </c>
      <c r="D88" t="s">
        <v>549</v>
      </c>
      <c r="E88" s="17">
        <v>1400</v>
      </c>
      <c r="F88" s="3" t="s">
        <v>56</v>
      </c>
      <c r="G88" s="3" t="str">
        <f t="shared" si="2"/>
        <v>Kunststoff</v>
      </c>
      <c r="H88" t="s">
        <v>505</v>
      </c>
      <c r="I88" t="str">
        <f>VLOOKUP(H88,priceset,2,FALSE)</f>
        <v>LLDPE-Folie</v>
      </c>
      <c r="J88">
        <v>7.2188000000000002E-2</v>
      </c>
      <c r="K88">
        <v>0.75</v>
      </c>
      <c r="L88" s="18">
        <v>0</v>
      </c>
      <c r="M88" s="18">
        <v>0</v>
      </c>
      <c r="N88" s="18">
        <v>0.75</v>
      </c>
      <c r="O88" s="18">
        <v>0</v>
      </c>
      <c r="P88" s="18"/>
      <c r="Q88" s="18">
        <v>0</v>
      </c>
      <c r="R88" s="18">
        <v>0.75</v>
      </c>
      <c r="S88" s="18">
        <v>0</v>
      </c>
      <c r="T88" s="18">
        <f t="shared" si="3"/>
        <v>1</v>
      </c>
      <c r="U88" t="s">
        <v>550</v>
      </c>
      <c r="V88" t="s">
        <v>551</v>
      </c>
      <c r="Z88" t="s">
        <v>552</v>
      </c>
      <c r="AB88" t="s">
        <v>553</v>
      </c>
    </row>
    <row r="89" spans="1:31" x14ac:dyDescent="0.25">
      <c r="A89" t="s">
        <v>554</v>
      </c>
      <c r="B89" t="s">
        <v>555</v>
      </c>
      <c r="C89" t="s">
        <v>556</v>
      </c>
      <c r="D89" t="s">
        <v>557</v>
      </c>
      <c r="E89" s="17">
        <v>2500</v>
      </c>
      <c r="F89" s="3" t="s">
        <v>129</v>
      </c>
      <c r="G89" s="3" t="str">
        <f t="shared" si="2"/>
        <v>Glas</v>
      </c>
      <c r="L89" s="18"/>
      <c r="M89" s="18">
        <v>0</v>
      </c>
      <c r="N89" s="18">
        <v>0.75</v>
      </c>
      <c r="O89" s="18">
        <v>0</v>
      </c>
      <c r="P89" s="18"/>
      <c r="Q89" s="18">
        <v>0</v>
      </c>
      <c r="R89" s="18">
        <v>0.75</v>
      </c>
      <c r="S89" s="18">
        <v>0</v>
      </c>
      <c r="T89" s="18">
        <f t="shared" si="3"/>
        <v>1</v>
      </c>
    </row>
    <row r="90" spans="1:31" x14ac:dyDescent="0.25">
      <c r="A90" t="s">
        <v>558</v>
      </c>
      <c r="B90" t="s">
        <v>559</v>
      </c>
      <c r="C90" t="s">
        <v>560</v>
      </c>
      <c r="D90" t="s">
        <v>561</v>
      </c>
      <c r="E90" s="17">
        <v>18</v>
      </c>
      <c r="F90" s="3" t="s">
        <v>41</v>
      </c>
      <c r="G90" s="3" t="str">
        <f t="shared" si="2"/>
        <v>Mineralisch</v>
      </c>
      <c r="H90" t="s">
        <v>130</v>
      </c>
      <c r="I90" t="str">
        <f>VLOOKUP(H90,priceset,2,FALSE)</f>
        <v>Mineralwolle berechnet</v>
      </c>
      <c r="J90">
        <v>9.6249999999999999E-3</v>
      </c>
      <c r="K90">
        <v>0</v>
      </c>
      <c r="L90" s="18">
        <v>0</v>
      </c>
      <c r="M90" s="18">
        <v>0</v>
      </c>
      <c r="N90" s="18">
        <v>0.75</v>
      </c>
      <c r="O90" s="18">
        <v>0</v>
      </c>
      <c r="P90" s="18"/>
      <c r="Q90" s="18">
        <v>0</v>
      </c>
      <c r="R90" s="18">
        <v>0.75</v>
      </c>
      <c r="S90" s="18">
        <v>0</v>
      </c>
      <c r="T90" s="18">
        <f t="shared" si="3"/>
        <v>1</v>
      </c>
      <c r="Z90" t="s">
        <v>562</v>
      </c>
      <c r="AB90" t="s">
        <v>563</v>
      </c>
      <c r="AE90" t="s">
        <v>564</v>
      </c>
    </row>
    <row r="91" spans="1:31" x14ac:dyDescent="0.25">
      <c r="A91" t="s">
        <v>565</v>
      </c>
      <c r="B91" t="s">
        <v>566</v>
      </c>
      <c r="C91" t="s">
        <v>567</v>
      </c>
      <c r="D91" t="s">
        <v>568</v>
      </c>
      <c r="E91" s="17">
        <v>7800</v>
      </c>
      <c r="F91" s="3" t="s">
        <v>35</v>
      </c>
      <c r="G91" s="3" t="str">
        <f t="shared" si="2"/>
        <v>Metall</v>
      </c>
      <c r="H91" t="s">
        <v>71</v>
      </c>
      <c r="I91" t="str">
        <f>VLOOKUP(H91,priceset,2,FALSE)</f>
        <v>Stahlschrott LME</v>
      </c>
      <c r="J91">
        <v>7.2188000000000002E-2</v>
      </c>
      <c r="K91">
        <v>0</v>
      </c>
      <c r="L91" s="18">
        <v>0</v>
      </c>
      <c r="M91" s="18">
        <v>0</v>
      </c>
      <c r="N91" s="18">
        <v>0.75</v>
      </c>
      <c r="O91" s="18">
        <v>0</v>
      </c>
      <c r="P91" s="18"/>
      <c r="Q91" s="18">
        <v>0</v>
      </c>
      <c r="R91" s="18">
        <v>0.75</v>
      </c>
      <c r="S91" s="18">
        <v>0</v>
      </c>
      <c r="T91" s="18">
        <f t="shared" si="3"/>
        <v>1</v>
      </c>
      <c r="U91" t="s">
        <v>569</v>
      </c>
      <c r="Z91" t="s">
        <v>570</v>
      </c>
      <c r="AB91" t="s">
        <v>571</v>
      </c>
    </row>
    <row r="92" spans="1:31" x14ac:dyDescent="0.25">
      <c r="A92" t="s">
        <v>572</v>
      </c>
      <c r="B92" t="s">
        <v>573</v>
      </c>
      <c r="C92" t="s">
        <v>574</v>
      </c>
      <c r="D92" t="s">
        <v>575</v>
      </c>
      <c r="E92" s="17">
        <v>1800</v>
      </c>
      <c r="F92" s="3" t="s">
        <v>41</v>
      </c>
      <c r="G92" s="3" t="str">
        <f t="shared" si="2"/>
        <v>Mineralisch</v>
      </c>
      <c r="H92" t="s">
        <v>42</v>
      </c>
      <c r="I92" t="str">
        <f>VLOOKUP(H92,priceset,2,FALSE)</f>
        <v>Steine gemischt</v>
      </c>
      <c r="J92">
        <v>9.6249999999999999E-3</v>
      </c>
      <c r="K92">
        <v>1.7999999999999999E-2</v>
      </c>
      <c r="L92" s="18">
        <v>0</v>
      </c>
      <c r="M92" s="18">
        <v>0</v>
      </c>
      <c r="N92" s="18">
        <v>0.75</v>
      </c>
      <c r="O92" s="18">
        <v>0</v>
      </c>
      <c r="P92" s="18"/>
      <c r="Q92" s="18">
        <v>0</v>
      </c>
      <c r="R92" s="18">
        <v>0.75</v>
      </c>
      <c r="S92" s="18">
        <v>0</v>
      </c>
      <c r="T92" s="18">
        <f t="shared" si="3"/>
        <v>1</v>
      </c>
      <c r="Z92" t="s">
        <v>576</v>
      </c>
      <c r="AB92" t="s">
        <v>577</v>
      </c>
      <c r="AE92" t="s">
        <v>578</v>
      </c>
    </row>
    <row r="93" spans="1:31" x14ac:dyDescent="0.25">
      <c r="A93" t="s">
        <v>579</v>
      </c>
      <c r="B93" t="s">
        <v>580</v>
      </c>
      <c r="C93" t="s">
        <v>581</v>
      </c>
      <c r="D93" t="s">
        <v>582</v>
      </c>
      <c r="E93" s="17">
        <v>2000</v>
      </c>
      <c r="F93" s="3" t="s">
        <v>41</v>
      </c>
      <c r="G93" s="3" t="str">
        <f t="shared" si="2"/>
        <v>Mineralisch</v>
      </c>
      <c r="L93" s="18"/>
      <c r="M93" s="18">
        <v>0</v>
      </c>
      <c r="N93" s="18">
        <v>0.75</v>
      </c>
      <c r="O93" s="18">
        <v>0</v>
      </c>
      <c r="P93" s="18"/>
      <c r="Q93" s="18">
        <v>0</v>
      </c>
      <c r="R93" s="18">
        <v>0.75</v>
      </c>
      <c r="S93" s="18">
        <v>0</v>
      </c>
      <c r="T93" s="18">
        <f t="shared" si="3"/>
        <v>1</v>
      </c>
    </row>
    <row r="94" spans="1:31" x14ac:dyDescent="0.25">
      <c r="A94" t="s">
        <v>583</v>
      </c>
      <c r="B94" t="s">
        <v>584</v>
      </c>
      <c r="C94" t="s">
        <v>585</v>
      </c>
      <c r="D94" t="s">
        <v>586</v>
      </c>
      <c r="E94" s="17">
        <v>2300</v>
      </c>
      <c r="F94" s="3" t="s">
        <v>41</v>
      </c>
      <c r="G94" s="3" t="str">
        <f t="shared" si="2"/>
        <v>Mineralisch</v>
      </c>
      <c r="L94" s="18"/>
      <c r="M94" s="18">
        <v>0</v>
      </c>
      <c r="N94" s="18">
        <v>0.75</v>
      </c>
      <c r="O94" s="18">
        <v>0</v>
      </c>
      <c r="P94" s="18"/>
      <c r="Q94" s="18">
        <v>0</v>
      </c>
      <c r="R94" s="18">
        <v>0.75</v>
      </c>
      <c r="S94" s="18">
        <v>0</v>
      </c>
      <c r="T94" s="18">
        <f t="shared" si="3"/>
        <v>1</v>
      </c>
    </row>
    <row r="95" spans="1:31" x14ac:dyDescent="0.25">
      <c r="A95" t="s">
        <v>587</v>
      </c>
      <c r="B95" t="s">
        <v>588</v>
      </c>
      <c r="C95" t="s">
        <v>588</v>
      </c>
      <c r="D95" t="s">
        <v>588</v>
      </c>
      <c r="E95" s="17">
        <v>1150</v>
      </c>
      <c r="F95" s="3" t="s">
        <v>56</v>
      </c>
      <c r="G95" s="3" t="str">
        <f t="shared" si="2"/>
        <v>Kunststoff</v>
      </c>
      <c r="H95" t="s">
        <v>187</v>
      </c>
      <c r="I95" t="str">
        <f>VLOOKUP(H95,priceset,2,FALSE)</f>
        <v>EPDM / Polyethylen</v>
      </c>
      <c r="J95">
        <v>7.2188000000000002E-2</v>
      </c>
      <c r="K95">
        <v>0.75</v>
      </c>
      <c r="L95" s="18">
        <v>0</v>
      </c>
      <c r="M95" s="18">
        <v>0</v>
      </c>
      <c r="N95" s="18">
        <v>0.75</v>
      </c>
      <c r="O95" s="18">
        <v>0</v>
      </c>
      <c r="P95" s="18"/>
      <c r="Q95" s="18">
        <v>0</v>
      </c>
      <c r="R95" s="18">
        <v>0.75</v>
      </c>
      <c r="S95" s="18">
        <v>0</v>
      </c>
      <c r="T95" s="18">
        <f t="shared" si="3"/>
        <v>1</v>
      </c>
      <c r="U95" t="s">
        <v>589</v>
      </c>
    </row>
    <row r="96" spans="1:31" x14ac:dyDescent="0.25">
      <c r="A96" t="s">
        <v>590</v>
      </c>
      <c r="B96" t="s">
        <v>591</v>
      </c>
      <c r="C96" t="s">
        <v>592</v>
      </c>
      <c r="D96" t="s">
        <v>593</v>
      </c>
      <c r="E96" s="17">
        <v>2150</v>
      </c>
      <c r="F96" s="3" t="s">
        <v>56</v>
      </c>
      <c r="G96" s="3" t="str">
        <f t="shared" si="2"/>
        <v>Kunststoff</v>
      </c>
      <c r="H96" t="s">
        <v>594</v>
      </c>
      <c r="I96" t="str">
        <f>VLOOKUP(H96,priceset,2,FALSE)</f>
        <v>Asphalt</v>
      </c>
      <c r="J96">
        <v>9.6249999999999999E-3</v>
      </c>
      <c r="K96">
        <v>0</v>
      </c>
      <c r="L96" s="18">
        <v>0</v>
      </c>
      <c r="M96" s="18">
        <v>0</v>
      </c>
      <c r="N96" s="18">
        <v>0.75</v>
      </c>
      <c r="O96" s="18">
        <v>0</v>
      </c>
      <c r="P96" s="18"/>
      <c r="Q96" s="18">
        <v>0</v>
      </c>
      <c r="R96" s="18">
        <v>0.75</v>
      </c>
      <c r="S96" s="18">
        <v>0</v>
      </c>
      <c r="T96" s="18">
        <f t="shared" si="3"/>
        <v>1</v>
      </c>
      <c r="AE96" t="s">
        <v>595</v>
      </c>
    </row>
    <row r="97" spans="1:31" x14ac:dyDescent="0.25">
      <c r="A97" t="s">
        <v>596</v>
      </c>
      <c r="B97" t="s">
        <v>597</v>
      </c>
      <c r="C97" t="s">
        <v>598</v>
      </c>
      <c r="D97" t="s">
        <v>599</v>
      </c>
      <c r="E97" s="17">
        <v>1600</v>
      </c>
      <c r="F97" s="3" t="s">
        <v>41</v>
      </c>
      <c r="G97" s="3" t="str">
        <f t="shared" si="2"/>
        <v>Mineralisch</v>
      </c>
      <c r="H97" t="s">
        <v>285</v>
      </c>
      <c r="I97" t="str">
        <f>VLOOKUP(H97,priceset,2,FALSE)</f>
        <v>Keramik</v>
      </c>
      <c r="J97">
        <v>9.6249999999999999E-3</v>
      </c>
      <c r="K97">
        <v>0</v>
      </c>
      <c r="L97" s="18">
        <v>0</v>
      </c>
      <c r="M97" s="18">
        <v>0</v>
      </c>
      <c r="N97" s="18">
        <v>0.75</v>
      </c>
      <c r="O97" s="18">
        <v>0</v>
      </c>
      <c r="P97" s="18"/>
      <c r="Q97" s="18">
        <v>0</v>
      </c>
      <c r="R97" s="18">
        <v>0.75</v>
      </c>
      <c r="S97" s="18">
        <v>0</v>
      </c>
      <c r="T97" s="18">
        <f t="shared" si="3"/>
        <v>1</v>
      </c>
      <c r="Z97" t="s">
        <v>600</v>
      </c>
      <c r="AB97" t="s">
        <v>601</v>
      </c>
      <c r="AE97" t="s">
        <v>602</v>
      </c>
    </row>
    <row r="98" spans="1:31" x14ac:dyDescent="0.25">
      <c r="A98" t="s">
        <v>603</v>
      </c>
      <c r="B98" t="s">
        <v>604</v>
      </c>
      <c r="C98" t="s">
        <v>605</v>
      </c>
      <c r="D98" t="s">
        <v>606</v>
      </c>
      <c r="E98" s="17">
        <v>2</v>
      </c>
      <c r="F98" s="3" t="s">
        <v>63</v>
      </c>
      <c r="G98" s="3" t="str">
        <f t="shared" si="2"/>
        <v>Organisch</v>
      </c>
      <c r="L98" s="18"/>
      <c r="M98" s="18">
        <v>0</v>
      </c>
      <c r="N98" s="18">
        <v>0.75</v>
      </c>
      <c r="O98" s="18">
        <v>0</v>
      </c>
      <c r="P98" s="18"/>
      <c r="Q98" s="18">
        <v>0</v>
      </c>
      <c r="R98" s="18">
        <v>0.75</v>
      </c>
      <c r="S98" s="18">
        <v>0</v>
      </c>
      <c r="T98" s="18">
        <f t="shared" si="3"/>
        <v>1</v>
      </c>
    </row>
    <row r="99" spans="1:31" x14ac:dyDescent="0.25">
      <c r="A99" t="s">
        <v>607</v>
      </c>
      <c r="B99" t="s">
        <v>608</v>
      </c>
      <c r="C99" t="s">
        <v>609</v>
      </c>
      <c r="D99" t="s">
        <v>610</v>
      </c>
      <c r="E99" s="17">
        <v>2500</v>
      </c>
      <c r="F99" s="3" t="s">
        <v>129</v>
      </c>
      <c r="G99" s="3" t="str">
        <f t="shared" si="2"/>
        <v>Glas</v>
      </c>
      <c r="L99" s="18"/>
      <c r="M99" s="18">
        <v>0</v>
      </c>
      <c r="N99" s="18">
        <v>0.75</v>
      </c>
      <c r="O99" s="18">
        <v>0</v>
      </c>
      <c r="P99" s="18"/>
      <c r="Q99" s="18">
        <v>0</v>
      </c>
      <c r="R99" s="18">
        <v>0.75</v>
      </c>
      <c r="S99" s="18">
        <v>0</v>
      </c>
      <c r="T99" s="18">
        <f t="shared" si="3"/>
        <v>1</v>
      </c>
    </row>
    <row r="100" spans="1:31" x14ac:dyDescent="0.25">
      <c r="A100" t="s">
        <v>611</v>
      </c>
      <c r="B100" t="s">
        <v>612</v>
      </c>
      <c r="C100" t="s">
        <v>613</v>
      </c>
      <c r="D100" t="s">
        <v>614</v>
      </c>
      <c r="E100" s="17">
        <v>8400</v>
      </c>
      <c r="F100" s="3" t="s">
        <v>35</v>
      </c>
      <c r="G100" s="3" t="str">
        <f t="shared" si="2"/>
        <v>Metall</v>
      </c>
      <c r="H100" t="s">
        <v>615</v>
      </c>
      <c r="I100" t="str">
        <f>VLOOKUP(H100,priceset,2,FALSE)</f>
        <v>Messing berechnet</v>
      </c>
      <c r="J100">
        <v>7.2188000000000002E-2</v>
      </c>
      <c r="K100">
        <v>0</v>
      </c>
      <c r="L100" s="18">
        <v>0.35</v>
      </c>
      <c r="M100" s="18">
        <v>0</v>
      </c>
      <c r="N100" s="18">
        <v>0.75</v>
      </c>
      <c r="O100" s="18">
        <v>0</v>
      </c>
      <c r="P100" s="18"/>
      <c r="Q100" s="18">
        <v>0</v>
      </c>
      <c r="R100" s="18">
        <v>0.75</v>
      </c>
      <c r="S100" s="18">
        <v>0</v>
      </c>
      <c r="T100" s="18">
        <f t="shared" si="3"/>
        <v>1</v>
      </c>
      <c r="Z100" t="s">
        <v>616</v>
      </c>
      <c r="AB100" t="s">
        <v>617</v>
      </c>
      <c r="AE100" t="s">
        <v>618</v>
      </c>
    </row>
    <row r="101" spans="1:31" x14ac:dyDescent="0.25">
      <c r="A101" t="s">
        <v>619</v>
      </c>
      <c r="B101" t="s">
        <v>620</v>
      </c>
      <c r="C101" t="s">
        <v>621</v>
      </c>
      <c r="D101" t="s">
        <v>622</v>
      </c>
      <c r="E101" s="17">
        <v>150</v>
      </c>
      <c r="F101" s="3" t="s">
        <v>63</v>
      </c>
      <c r="G101" s="3" t="str">
        <f t="shared" si="2"/>
        <v>Organisch</v>
      </c>
      <c r="L101" s="18"/>
      <c r="M101" s="18">
        <v>0</v>
      </c>
      <c r="N101" s="18">
        <v>0.75</v>
      </c>
      <c r="O101" s="18">
        <v>0</v>
      </c>
      <c r="P101" s="18"/>
      <c r="Q101" s="18">
        <v>0</v>
      </c>
      <c r="R101" s="18">
        <v>0.75</v>
      </c>
      <c r="S101" s="18">
        <v>0</v>
      </c>
      <c r="T101" s="18">
        <f t="shared" si="3"/>
        <v>1</v>
      </c>
    </row>
    <row r="102" spans="1:31" x14ac:dyDescent="0.25">
      <c r="A102" t="s">
        <v>623</v>
      </c>
      <c r="B102" t="s">
        <v>624</v>
      </c>
      <c r="C102" t="s">
        <v>625</v>
      </c>
      <c r="D102" t="s">
        <v>626</v>
      </c>
      <c r="E102" s="17">
        <v>1700</v>
      </c>
      <c r="F102" s="3" t="s">
        <v>56</v>
      </c>
      <c r="G102" s="3" t="str">
        <f t="shared" si="2"/>
        <v>Kunststoff</v>
      </c>
      <c r="L102" s="18"/>
      <c r="M102" s="18">
        <v>0</v>
      </c>
      <c r="N102" s="18">
        <v>0.75</v>
      </c>
      <c r="O102" s="18">
        <v>0</v>
      </c>
      <c r="P102" s="18"/>
      <c r="Q102" s="18">
        <v>0</v>
      </c>
      <c r="R102" s="18">
        <v>0.75</v>
      </c>
      <c r="S102" s="18">
        <v>0</v>
      </c>
      <c r="T102" s="18">
        <f t="shared" si="3"/>
        <v>1</v>
      </c>
      <c r="U102" t="s">
        <v>627</v>
      </c>
      <c r="AB102" t="s">
        <v>628</v>
      </c>
    </row>
    <row r="103" spans="1:31" x14ac:dyDescent="0.25">
      <c r="A103" t="s">
        <v>629</v>
      </c>
      <c r="B103" t="s">
        <v>630</v>
      </c>
      <c r="C103" t="s">
        <v>631</v>
      </c>
      <c r="D103" t="s">
        <v>632</v>
      </c>
      <c r="E103" s="17">
        <v>140</v>
      </c>
      <c r="F103" s="3" t="s">
        <v>63</v>
      </c>
      <c r="G103" s="3" t="str">
        <f t="shared" si="2"/>
        <v>Organisch</v>
      </c>
      <c r="H103" t="s">
        <v>633</v>
      </c>
      <c r="I103" t="str">
        <f>VLOOKUP(H103,priceset,2,FALSE)</f>
        <v>Wolle</v>
      </c>
      <c r="J103">
        <v>7.2188000000000002E-2</v>
      </c>
      <c r="K103">
        <v>0</v>
      </c>
      <c r="L103" s="18">
        <v>0</v>
      </c>
      <c r="M103" s="18">
        <v>0</v>
      </c>
      <c r="N103" s="18">
        <v>0.75</v>
      </c>
      <c r="O103" s="18">
        <v>0</v>
      </c>
      <c r="P103" s="18"/>
      <c r="Q103" s="18">
        <v>0</v>
      </c>
      <c r="R103" s="18">
        <v>0.75</v>
      </c>
      <c r="S103" s="18">
        <v>0</v>
      </c>
      <c r="T103" s="18">
        <f t="shared" si="3"/>
        <v>1</v>
      </c>
      <c r="Z103" t="s">
        <v>634</v>
      </c>
      <c r="AB103" t="s">
        <v>635</v>
      </c>
      <c r="AE103" t="s">
        <v>636</v>
      </c>
    </row>
    <row r="104" spans="1:31" x14ac:dyDescent="0.25">
      <c r="A104" t="s">
        <v>637</v>
      </c>
      <c r="B104" t="s">
        <v>638</v>
      </c>
      <c r="C104" t="s">
        <v>639</v>
      </c>
      <c r="D104" t="s">
        <v>640</v>
      </c>
      <c r="E104" s="17">
        <v>2300</v>
      </c>
      <c r="F104" s="3" t="s">
        <v>41</v>
      </c>
      <c r="G104" s="3" t="str">
        <f t="shared" si="2"/>
        <v>Mineralisch</v>
      </c>
      <c r="H104" t="s">
        <v>42</v>
      </c>
      <c r="I104" t="str">
        <f>VLOOKUP(H104,priceset,2,FALSE)</f>
        <v>Steine gemischt</v>
      </c>
      <c r="J104">
        <v>9.6249999999999999E-3</v>
      </c>
      <c r="K104">
        <v>1.7999999999999999E-2</v>
      </c>
      <c r="L104" s="18">
        <v>0</v>
      </c>
      <c r="M104" s="18">
        <v>0</v>
      </c>
      <c r="N104" s="18">
        <v>0.75</v>
      </c>
      <c r="O104" s="18">
        <v>0</v>
      </c>
      <c r="P104" s="18"/>
      <c r="Q104" s="18">
        <v>0</v>
      </c>
      <c r="R104" s="18">
        <v>0.75</v>
      </c>
      <c r="S104" s="18">
        <v>0</v>
      </c>
      <c r="T104" s="18">
        <f t="shared" si="3"/>
        <v>1</v>
      </c>
      <c r="Z104" t="s">
        <v>641</v>
      </c>
      <c r="AB104" t="s">
        <v>642</v>
      </c>
      <c r="AE104" t="s">
        <v>643</v>
      </c>
    </row>
    <row r="105" spans="1:31" x14ac:dyDescent="0.25">
      <c r="A105" t="s">
        <v>644</v>
      </c>
      <c r="B105" t="s">
        <v>645</v>
      </c>
      <c r="C105" t="s">
        <v>646</v>
      </c>
      <c r="D105" t="s">
        <v>645</v>
      </c>
      <c r="E105" s="17">
        <v>2850</v>
      </c>
      <c r="F105" s="3" t="s">
        <v>41</v>
      </c>
      <c r="G105" s="3" t="str">
        <f t="shared" si="2"/>
        <v>Mineralisch</v>
      </c>
      <c r="L105" s="18"/>
      <c r="M105" s="18">
        <v>0</v>
      </c>
      <c r="N105" s="18">
        <v>0.75</v>
      </c>
      <c r="O105" s="18">
        <v>0</v>
      </c>
      <c r="P105" s="18"/>
      <c r="Q105" s="18">
        <v>0</v>
      </c>
      <c r="R105" s="18">
        <v>0.75</v>
      </c>
      <c r="S105" s="18">
        <v>0</v>
      </c>
      <c r="T105" s="18">
        <f t="shared" si="3"/>
        <v>1</v>
      </c>
      <c r="U105" t="s">
        <v>647</v>
      </c>
    </row>
    <row r="106" spans="1:31" x14ac:dyDescent="0.25">
      <c r="A106" t="s">
        <v>648</v>
      </c>
      <c r="B106" t="s">
        <v>649</v>
      </c>
      <c r="C106" t="s">
        <v>650</v>
      </c>
      <c r="D106" t="s">
        <v>651</v>
      </c>
      <c r="E106" s="17">
        <v>1100</v>
      </c>
      <c r="F106" s="3" t="s">
        <v>41</v>
      </c>
      <c r="G106" s="3" t="str">
        <f t="shared" si="2"/>
        <v>Mineralisch</v>
      </c>
      <c r="H106" t="s">
        <v>114</v>
      </c>
      <c r="I106" t="str">
        <f>VLOOKUP(H106,priceset,2,FALSE)</f>
        <v>Gips</v>
      </c>
      <c r="J106">
        <v>9.6249999999999999E-3</v>
      </c>
      <c r="K106">
        <v>1.4999999999999999E-2</v>
      </c>
      <c r="L106" s="18">
        <v>0</v>
      </c>
      <c r="M106" s="18">
        <v>0</v>
      </c>
      <c r="N106" s="18">
        <v>0.75</v>
      </c>
      <c r="O106" s="18">
        <v>0</v>
      </c>
      <c r="P106" s="18"/>
      <c r="Q106" s="18">
        <v>0</v>
      </c>
      <c r="R106" s="18">
        <v>0.75</v>
      </c>
      <c r="S106" s="18">
        <v>0</v>
      </c>
      <c r="T106" s="18">
        <f t="shared" si="3"/>
        <v>1</v>
      </c>
      <c r="AE106" t="s">
        <v>652</v>
      </c>
    </row>
    <row r="107" spans="1:31" x14ac:dyDescent="0.25">
      <c r="A107" t="s">
        <v>653</v>
      </c>
      <c r="B107" t="s">
        <v>654</v>
      </c>
      <c r="C107" t="s">
        <v>655</v>
      </c>
      <c r="D107" t="s">
        <v>656</v>
      </c>
      <c r="E107" s="17">
        <v>2000</v>
      </c>
      <c r="F107" s="3" t="s">
        <v>41</v>
      </c>
      <c r="G107" s="3" t="str">
        <f t="shared" si="2"/>
        <v>Mineralisch</v>
      </c>
      <c r="L107" s="18"/>
      <c r="M107" s="18">
        <v>0</v>
      </c>
      <c r="N107" s="18">
        <v>0.75</v>
      </c>
      <c r="O107" s="18">
        <v>0</v>
      </c>
      <c r="P107" s="18"/>
      <c r="Q107" s="18">
        <v>0</v>
      </c>
      <c r="R107" s="18">
        <v>0.75</v>
      </c>
      <c r="S107" s="18">
        <v>0</v>
      </c>
      <c r="T107" s="18">
        <f t="shared" si="3"/>
        <v>1</v>
      </c>
    </row>
    <row r="108" spans="1:31" x14ac:dyDescent="0.25">
      <c r="A108" t="s">
        <v>657</v>
      </c>
      <c r="B108" t="s">
        <v>658</v>
      </c>
      <c r="C108" t="s">
        <v>659</v>
      </c>
      <c r="D108" t="s">
        <v>660</v>
      </c>
      <c r="E108" s="17">
        <v>2500</v>
      </c>
      <c r="F108" s="3" t="s">
        <v>129</v>
      </c>
      <c r="G108" s="3" t="str">
        <f t="shared" si="2"/>
        <v>Glas</v>
      </c>
      <c r="L108" s="18"/>
      <c r="M108" s="18">
        <v>0</v>
      </c>
      <c r="N108" s="18">
        <v>0.75</v>
      </c>
      <c r="O108" s="18">
        <v>0</v>
      </c>
      <c r="P108" s="18"/>
      <c r="Q108" s="18">
        <v>0</v>
      </c>
      <c r="R108" s="18">
        <v>0.75</v>
      </c>
      <c r="S108" s="18">
        <v>0</v>
      </c>
      <c r="T108" s="18">
        <f t="shared" si="3"/>
        <v>1</v>
      </c>
    </row>
    <row r="109" spans="1:31" x14ac:dyDescent="0.25">
      <c r="A109" t="s">
        <v>661</v>
      </c>
      <c r="B109" t="s">
        <v>662</v>
      </c>
      <c r="C109" t="s">
        <v>663</v>
      </c>
      <c r="D109" t="s">
        <v>663</v>
      </c>
      <c r="E109" s="17">
        <v>1850</v>
      </c>
      <c r="F109" s="3" t="s">
        <v>41</v>
      </c>
      <c r="G109" s="3" t="str">
        <f t="shared" si="2"/>
        <v>Mineralisch</v>
      </c>
      <c r="H109" t="s">
        <v>42</v>
      </c>
      <c r="I109" t="str">
        <f>VLOOKUP(H109,priceset,2,FALSE)</f>
        <v>Steine gemischt</v>
      </c>
      <c r="J109">
        <v>9.6249999999999999E-3</v>
      </c>
      <c r="K109">
        <v>1.7999999999999999E-2</v>
      </c>
      <c r="L109" s="18">
        <v>0</v>
      </c>
      <c r="M109" s="18">
        <v>0</v>
      </c>
      <c r="N109" s="18">
        <v>0.75</v>
      </c>
      <c r="O109" s="18">
        <v>0</v>
      </c>
      <c r="P109" s="18"/>
      <c r="Q109" s="18">
        <v>0</v>
      </c>
      <c r="R109" s="18">
        <v>0.75</v>
      </c>
      <c r="S109" s="18">
        <v>0</v>
      </c>
      <c r="T109" s="18">
        <f t="shared" si="3"/>
        <v>1</v>
      </c>
      <c r="U109" t="s">
        <v>664</v>
      </c>
      <c r="V109" t="s">
        <v>665</v>
      </c>
      <c r="W109" t="s">
        <v>666</v>
      </c>
      <c r="X109" t="s">
        <v>667</v>
      </c>
      <c r="Y109" t="s">
        <v>668</v>
      </c>
    </row>
    <row r="110" spans="1:31" x14ac:dyDescent="0.25">
      <c r="A110" t="s">
        <v>669</v>
      </c>
      <c r="B110" t="s">
        <v>233</v>
      </c>
      <c r="C110" t="s">
        <v>234</v>
      </c>
      <c r="D110" t="s">
        <v>235</v>
      </c>
      <c r="E110" s="17">
        <v>1400</v>
      </c>
      <c r="F110" s="3" t="s">
        <v>56</v>
      </c>
      <c r="G110" s="3" t="str">
        <f t="shared" si="2"/>
        <v>Kunststoff</v>
      </c>
      <c r="L110" s="18"/>
      <c r="M110" s="18">
        <v>0</v>
      </c>
      <c r="N110" s="18">
        <v>0.75</v>
      </c>
      <c r="O110" s="18">
        <v>0</v>
      </c>
      <c r="P110" s="18"/>
      <c r="Q110" s="18">
        <v>0</v>
      </c>
      <c r="R110" s="18">
        <v>0.75</v>
      </c>
      <c r="S110" s="18">
        <v>0</v>
      </c>
      <c r="T110" s="18">
        <f t="shared" si="3"/>
        <v>1</v>
      </c>
    </row>
    <row r="111" spans="1:31" x14ac:dyDescent="0.25">
      <c r="A111" t="s">
        <v>670</v>
      </c>
      <c r="B111" t="s">
        <v>671</v>
      </c>
      <c r="C111" t="s">
        <v>672</v>
      </c>
      <c r="D111" t="s">
        <v>673</v>
      </c>
      <c r="E111" s="17">
        <v>1800</v>
      </c>
      <c r="F111" s="3" t="s">
        <v>41</v>
      </c>
      <c r="G111" s="3" t="str">
        <f t="shared" si="2"/>
        <v>Mineralisch</v>
      </c>
      <c r="H111" t="s">
        <v>114</v>
      </c>
      <c r="I111" t="str">
        <f>VLOOKUP(H111,priceset,2,FALSE)</f>
        <v>Gips</v>
      </c>
      <c r="J111">
        <v>9.6249999999999999E-3</v>
      </c>
      <c r="K111">
        <v>1.4999999999999999E-2</v>
      </c>
      <c r="L111" s="18">
        <v>0</v>
      </c>
      <c r="M111" s="18">
        <v>0</v>
      </c>
      <c r="N111" s="18">
        <v>0.75</v>
      </c>
      <c r="O111" s="18">
        <v>0</v>
      </c>
      <c r="P111" s="18"/>
      <c r="Q111" s="18">
        <v>0</v>
      </c>
      <c r="R111" s="18">
        <v>0.75</v>
      </c>
      <c r="S111" s="18">
        <v>0</v>
      </c>
      <c r="T111" s="18">
        <f t="shared" si="3"/>
        <v>1</v>
      </c>
      <c r="AB111" t="s">
        <v>674</v>
      </c>
      <c r="AE111" t="s">
        <v>675</v>
      </c>
    </row>
    <row r="112" spans="1:31" x14ac:dyDescent="0.25">
      <c r="A112" t="s">
        <v>676</v>
      </c>
      <c r="B112" t="s">
        <v>677</v>
      </c>
      <c r="C112" t="s">
        <v>678</v>
      </c>
      <c r="D112" t="s">
        <v>677</v>
      </c>
      <c r="E112" s="17">
        <v>2100</v>
      </c>
      <c r="F112" s="3" t="s">
        <v>56</v>
      </c>
      <c r="G112" s="3" t="str">
        <f t="shared" si="2"/>
        <v>Kunststoff</v>
      </c>
      <c r="H112" t="s">
        <v>594</v>
      </c>
      <c r="I112" t="str">
        <f>VLOOKUP(H112,priceset,2,FALSE)</f>
        <v>Asphalt</v>
      </c>
      <c r="J112">
        <v>9.6249999999999999E-3</v>
      </c>
      <c r="K112">
        <v>0</v>
      </c>
      <c r="L112" s="18">
        <v>0</v>
      </c>
      <c r="M112" s="18">
        <v>0</v>
      </c>
      <c r="N112" s="18">
        <v>0.75</v>
      </c>
      <c r="O112" s="18">
        <v>0</v>
      </c>
      <c r="P112" s="18"/>
      <c r="Q112" s="18">
        <v>0</v>
      </c>
      <c r="R112" s="18">
        <v>0.75</v>
      </c>
      <c r="S112" s="18">
        <v>0</v>
      </c>
      <c r="T112" s="18">
        <f t="shared" si="3"/>
        <v>1</v>
      </c>
      <c r="U112" t="s">
        <v>679</v>
      </c>
      <c r="V112" t="s">
        <v>680</v>
      </c>
      <c r="AB112" t="s">
        <v>681</v>
      </c>
    </row>
    <row r="113" spans="1:32" x14ac:dyDescent="0.25">
      <c r="A113" t="s">
        <v>682</v>
      </c>
      <c r="B113" t="s">
        <v>683</v>
      </c>
      <c r="C113" t="s">
        <v>684</v>
      </c>
      <c r="D113" t="s">
        <v>685</v>
      </c>
      <c r="E113" s="17">
        <v>800</v>
      </c>
      <c r="F113" s="3" t="s">
        <v>94</v>
      </c>
      <c r="G113" s="3" t="str">
        <f t="shared" si="2"/>
        <v>Holz</v>
      </c>
      <c r="H113" t="s">
        <v>686</v>
      </c>
      <c r="I113" t="str">
        <f>VLOOKUP(H113,priceset,2,FALSE)</f>
        <v>Hartholz</v>
      </c>
      <c r="J113">
        <v>2.4063000000000001E-2</v>
      </c>
      <c r="K113">
        <v>0.05</v>
      </c>
      <c r="L113" s="18">
        <v>0</v>
      </c>
      <c r="M113" s="18">
        <v>0</v>
      </c>
      <c r="N113" s="18">
        <v>0.75</v>
      </c>
      <c r="O113" s="18">
        <v>0</v>
      </c>
      <c r="P113" s="18"/>
      <c r="Q113" s="18">
        <v>0</v>
      </c>
      <c r="R113" s="18">
        <v>0.75</v>
      </c>
      <c r="S113" s="18">
        <v>0</v>
      </c>
      <c r="T113" s="18">
        <f t="shared" si="3"/>
        <v>1</v>
      </c>
      <c r="Z113" t="s">
        <v>687</v>
      </c>
      <c r="AB113" t="s">
        <v>688</v>
      </c>
      <c r="AE113" t="s">
        <v>689</v>
      </c>
    </row>
    <row r="114" spans="1:32" x14ac:dyDescent="0.25">
      <c r="A114" t="s">
        <v>690</v>
      </c>
      <c r="B114" t="s">
        <v>691</v>
      </c>
      <c r="C114" t="s">
        <v>691</v>
      </c>
      <c r="D114" t="s">
        <v>691</v>
      </c>
      <c r="E114" s="17">
        <v>1500</v>
      </c>
      <c r="F114" s="3" t="s">
        <v>63</v>
      </c>
      <c r="G114" s="3" t="str">
        <f t="shared" si="2"/>
        <v>Organisch</v>
      </c>
      <c r="H114" t="s">
        <v>692</v>
      </c>
      <c r="I114" t="str">
        <f>VLOOKUP(H114,priceset,2,FALSE)</f>
        <v>Gummi</v>
      </c>
      <c r="J114">
        <v>7.2188000000000002E-2</v>
      </c>
      <c r="K114">
        <v>0</v>
      </c>
      <c r="L114" s="18">
        <v>0</v>
      </c>
      <c r="M114" s="18">
        <v>0</v>
      </c>
      <c r="N114" s="18">
        <v>0.75</v>
      </c>
      <c r="O114" s="18">
        <v>0</v>
      </c>
      <c r="P114" s="18"/>
      <c r="Q114" s="18">
        <v>0</v>
      </c>
      <c r="R114" s="18">
        <v>0.75</v>
      </c>
      <c r="S114" s="18">
        <v>0</v>
      </c>
      <c r="T114" s="18">
        <f t="shared" si="3"/>
        <v>1</v>
      </c>
      <c r="U114" t="s">
        <v>693</v>
      </c>
      <c r="V114" t="s">
        <v>694</v>
      </c>
    </row>
    <row r="115" spans="1:32" x14ac:dyDescent="0.25">
      <c r="A115" t="s">
        <v>695</v>
      </c>
      <c r="B115" t="s">
        <v>696</v>
      </c>
      <c r="C115" t="s">
        <v>696</v>
      </c>
      <c r="D115" t="s">
        <v>696</v>
      </c>
      <c r="E115" s="17">
        <v>1200</v>
      </c>
      <c r="F115" s="3" t="s">
        <v>63</v>
      </c>
      <c r="G115" s="3" t="str">
        <f t="shared" si="2"/>
        <v>Organisch</v>
      </c>
      <c r="L115" s="18"/>
      <c r="M115" s="18">
        <v>0</v>
      </c>
      <c r="N115" s="18">
        <v>0.75</v>
      </c>
      <c r="O115" s="18">
        <v>0</v>
      </c>
      <c r="P115" s="18"/>
      <c r="Q115" s="18">
        <v>0</v>
      </c>
      <c r="R115" s="18">
        <v>0.75</v>
      </c>
      <c r="S115" s="18">
        <v>0</v>
      </c>
      <c r="T115" s="18">
        <f t="shared" si="3"/>
        <v>1</v>
      </c>
      <c r="U115" t="s">
        <v>697</v>
      </c>
    </row>
    <row r="116" spans="1:32" x14ac:dyDescent="0.25">
      <c r="A116" t="s">
        <v>698</v>
      </c>
      <c r="B116" t="s">
        <v>699</v>
      </c>
      <c r="C116" t="s">
        <v>699</v>
      </c>
      <c r="D116" t="s">
        <v>699</v>
      </c>
      <c r="E116" s="17">
        <v>1700</v>
      </c>
      <c r="F116" s="3" t="s">
        <v>41</v>
      </c>
      <c r="G116" s="3" t="str">
        <f t="shared" si="2"/>
        <v>Mineralisch</v>
      </c>
      <c r="H116" t="s">
        <v>42</v>
      </c>
      <c r="I116" t="str">
        <f>VLOOKUP(H116,priceset,2,FALSE)</f>
        <v>Steine gemischt</v>
      </c>
      <c r="J116">
        <v>9.6249999999999999E-3</v>
      </c>
      <c r="K116">
        <v>1.7999999999999999E-2</v>
      </c>
      <c r="L116" s="18">
        <v>0</v>
      </c>
      <c r="M116" s="18">
        <v>0</v>
      </c>
      <c r="N116" s="18">
        <v>0.75</v>
      </c>
      <c r="O116" s="18">
        <v>0</v>
      </c>
      <c r="P116" s="18"/>
      <c r="Q116" s="18">
        <v>0</v>
      </c>
      <c r="R116" s="18">
        <v>0.75</v>
      </c>
      <c r="S116" s="18">
        <v>0</v>
      </c>
      <c r="T116" s="18">
        <f t="shared" si="3"/>
        <v>1</v>
      </c>
      <c r="U116" t="s">
        <v>700</v>
      </c>
      <c r="AE116" t="s">
        <v>701</v>
      </c>
      <c r="AF116" t="s">
        <v>702</v>
      </c>
    </row>
    <row r="117" spans="1:32" x14ac:dyDescent="0.25">
      <c r="A117" t="s">
        <v>703</v>
      </c>
      <c r="B117" t="s">
        <v>704</v>
      </c>
      <c r="C117" t="s">
        <v>705</v>
      </c>
      <c r="D117" t="s">
        <v>706</v>
      </c>
      <c r="E117" s="17">
        <v>510</v>
      </c>
      <c r="F117" s="3" t="s">
        <v>94</v>
      </c>
      <c r="G117" s="3" t="str">
        <f t="shared" si="2"/>
        <v>Holz</v>
      </c>
      <c r="H117" t="s">
        <v>686</v>
      </c>
      <c r="I117" t="str">
        <f>VLOOKUP(H117,priceset,2,FALSE)</f>
        <v>Hartholz</v>
      </c>
      <c r="J117">
        <v>2.4063000000000001E-2</v>
      </c>
      <c r="K117">
        <v>0.05</v>
      </c>
      <c r="L117" s="18">
        <v>0</v>
      </c>
      <c r="M117" s="18">
        <v>0</v>
      </c>
      <c r="N117" s="18">
        <v>0.75</v>
      </c>
      <c r="O117" s="18">
        <v>0</v>
      </c>
      <c r="P117" s="18"/>
      <c r="Q117" s="18">
        <v>0</v>
      </c>
      <c r="R117" s="18">
        <v>0.75</v>
      </c>
      <c r="S117" s="18">
        <v>0</v>
      </c>
      <c r="T117" s="18">
        <f t="shared" si="3"/>
        <v>1</v>
      </c>
      <c r="U117" t="s">
        <v>707</v>
      </c>
    </row>
    <row r="118" spans="1:32" x14ac:dyDescent="0.25">
      <c r="A118" t="s">
        <v>708</v>
      </c>
      <c r="B118" t="s">
        <v>709</v>
      </c>
      <c r="C118" t="s">
        <v>710</v>
      </c>
      <c r="D118" t="s">
        <v>711</v>
      </c>
      <c r="E118" s="17">
        <v>1200</v>
      </c>
      <c r="F118" s="3" t="s">
        <v>56</v>
      </c>
      <c r="G118" s="3" t="str">
        <f t="shared" si="2"/>
        <v>Kunststoff</v>
      </c>
      <c r="L118" s="18"/>
      <c r="M118" s="18">
        <v>0</v>
      </c>
      <c r="N118" s="18">
        <v>0.75</v>
      </c>
      <c r="O118" s="18">
        <v>0</v>
      </c>
      <c r="P118" s="18"/>
      <c r="Q118" s="18">
        <v>0</v>
      </c>
      <c r="R118" s="18">
        <v>0.75</v>
      </c>
      <c r="S118" s="18">
        <v>0</v>
      </c>
      <c r="T118" s="18">
        <f t="shared" si="3"/>
        <v>1</v>
      </c>
      <c r="U118" t="s">
        <v>712</v>
      </c>
    </row>
    <row r="119" spans="1:32" x14ac:dyDescent="0.25">
      <c r="A119" t="s">
        <v>713</v>
      </c>
      <c r="B119" t="s">
        <v>714</v>
      </c>
      <c r="C119" t="s">
        <v>715</v>
      </c>
      <c r="D119" t="s">
        <v>716</v>
      </c>
      <c r="E119" s="17">
        <v>2400</v>
      </c>
      <c r="F119" s="3" t="s">
        <v>41</v>
      </c>
      <c r="G119" s="3" t="str">
        <f t="shared" si="2"/>
        <v>Mineralisch</v>
      </c>
      <c r="H119" t="s">
        <v>717</v>
      </c>
      <c r="I119" t="str">
        <f>VLOOKUP(H119,priceset,2,FALSE)</f>
        <v>Stahlbeton berechnet</v>
      </c>
      <c r="J119">
        <v>9.6249999999999999E-3</v>
      </c>
      <c r="K119">
        <v>1.4999999999999999E-2</v>
      </c>
      <c r="L119" s="18">
        <v>0</v>
      </c>
      <c r="M119" s="18">
        <v>0</v>
      </c>
      <c r="N119" s="18">
        <v>0.75</v>
      </c>
      <c r="O119" s="18">
        <v>0</v>
      </c>
      <c r="P119" s="18"/>
      <c r="Q119" s="18">
        <v>0</v>
      </c>
      <c r="R119" s="18">
        <v>0.75</v>
      </c>
      <c r="S119" s="18">
        <v>0</v>
      </c>
      <c r="T119" s="18">
        <f t="shared" si="3"/>
        <v>1</v>
      </c>
    </row>
    <row r="120" spans="1:32" x14ac:dyDescent="0.25">
      <c r="A120" t="s">
        <v>718</v>
      </c>
      <c r="B120" t="s">
        <v>719</v>
      </c>
      <c r="C120" t="s">
        <v>720</v>
      </c>
      <c r="D120" t="s">
        <v>721</v>
      </c>
      <c r="E120" s="17">
        <v>2000</v>
      </c>
      <c r="F120" s="3" t="s">
        <v>41</v>
      </c>
      <c r="G120" s="3" t="str">
        <f t="shared" si="2"/>
        <v>Mineralisch</v>
      </c>
      <c r="H120" t="s">
        <v>42</v>
      </c>
      <c r="I120" t="str">
        <f>VLOOKUP(H120,priceset,2,FALSE)</f>
        <v>Steine gemischt</v>
      </c>
      <c r="J120">
        <v>9.6249999999999999E-3</v>
      </c>
      <c r="K120">
        <v>1.7999999999999999E-2</v>
      </c>
      <c r="L120" s="18">
        <v>0</v>
      </c>
      <c r="M120" s="18">
        <v>0</v>
      </c>
      <c r="N120" s="18">
        <v>0.75</v>
      </c>
      <c r="O120" s="18">
        <v>0</v>
      </c>
      <c r="P120" s="18"/>
      <c r="Q120" s="18">
        <v>0</v>
      </c>
      <c r="R120" s="18">
        <v>0.75</v>
      </c>
      <c r="S120" s="18">
        <v>0</v>
      </c>
      <c r="T120" s="18">
        <f t="shared" si="3"/>
        <v>1</v>
      </c>
    </row>
    <row r="121" spans="1:32" x14ac:dyDescent="0.25">
      <c r="A121" t="s">
        <v>722</v>
      </c>
      <c r="B121" t="s">
        <v>723</v>
      </c>
      <c r="C121" t="s">
        <v>723</v>
      </c>
      <c r="D121" t="s">
        <v>723</v>
      </c>
      <c r="E121" s="17">
        <v>1450</v>
      </c>
      <c r="F121" s="3" t="s">
        <v>41</v>
      </c>
      <c r="G121" s="3" t="str">
        <f t="shared" si="2"/>
        <v>Mineralisch</v>
      </c>
      <c r="L121" s="18"/>
      <c r="M121" s="18">
        <v>0</v>
      </c>
      <c r="N121" s="18">
        <v>0.75</v>
      </c>
      <c r="O121" s="18">
        <v>0</v>
      </c>
      <c r="P121" s="18"/>
      <c r="Q121" s="18">
        <v>0</v>
      </c>
      <c r="R121" s="18">
        <v>0.75</v>
      </c>
      <c r="S121" s="18">
        <v>0</v>
      </c>
      <c r="T121" s="18">
        <f t="shared" si="3"/>
        <v>1</v>
      </c>
    </row>
    <row r="122" spans="1:32" x14ac:dyDescent="0.25">
      <c r="A122" t="s">
        <v>724</v>
      </c>
      <c r="B122" t="s">
        <v>725</v>
      </c>
      <c r="C122" t="s">
        <v>726</v>
      </c>
      <c r="D122" t="s">
        <v>727</v>
      </c>
      <c r="E122" s="17">
        <v>1850</v>
      </c>
      <c r="F122" s="3" t="s">
        <v>41</v>
      </c>
      <c r="G122" s="3" t="str">
        <f t="shared" si="2"/>
        <v>Mineralisch</v>
      </c>
      <c r="H122" t="s">
        <v>42</v>
      </c>
      <c r="I122" t="str">
        <f>VLOOKUP(H122,priceset,2,FALSE)</f>
        <v>Steine gemischt</v>
      </c>
      <c r="J122">
        <v>9.6249999999999999E-3</v>
      </c>
      <c r="K122">
        <v>1.7999999999999999E-2</v>
      </c>
      <c r="L122" s="18">
        <v>0</v>
      </c>
      <c r="M122" s="18">
        <v>0</v>
      </c>
      <c r="N122" s="18">
        <v>0.75</v>
      </c>
      <c r="O122" s="18">
        <v>0</v>
      </c>
      <c r="P122" s="18"/>
      <c r="Q122" s="18">
        <v>0</v>
      </c>
      <c r="R122" s="18">
        <v>0.75</v>
      </c>
      <c r="S122" s="18">
        <v>0</v>
      </c>
      <c r="T122" s="18">
        <f t="shared" si="3"/>
        <v>1</v>
      </c>
      <c r="U122" t="s">
        <v>728</v>
      </c>
    </row>
    <row r="123" spans="1:32" x14ac:dyDescent="0.25">
      <c r="A123" t="s">
        <v>729</v>
      </c>
      <c r="B123" t="s">
        <v>730</v>
      </c>
      <c r="C123" t="s">
        <v>731</v>
      </c>
      <c r="D123" t="s">
        <v>732</v>
      </c>
      <c r="E123" s="17">
        <v>7300</v>
      </c>
      <c r="F123" s="3" t="s">
        <v>35</v>
      </c>
      <c r="G123" s="3" t="str">
        <f t="shared" si="2"/>
        <v>Metall</v>
      </c>
      <c r="H123" t="s">
        <v>733</v>
      </c>
      <c r="I123" t="str">
        <f>VLOOKUP(H123,priceset,2,FALSE)</f>
        <v>Zinn LME/WB</v>
      </c>
      <c r="J123">
        <v>7.2188000000000002E-2</v>
      </c>
      <c r="K123">
        <v>0</v>
      </c>
      <c r="L123" s="18">
        <v>0.35</v>
      </c>
      <c r="M123" s="18">
        <v>0</v>
      </c>
      <c r="N123" s="18">
        <v>0.75</v>
      </c>
      <c r="O123" s="18">
        <v>0</v>
      </c>
      <c r="P123" s="18"/>
      <c r="Q123" s="18">
        <v>0</v>
      </c>
      <c r="R123" s="18">
        <v>0.75</v>
      </c>
      <c r="S123" s="18">
        <v>0</v>
      </c>
      <c r="T123" s="18">
        <f t="shared" si="3"/>
        <v>1</v>
      </c>
      <c r="U123" t="s">
        <v>732</v>
      </c>
      <c r="Z123" t="s">
        <v>734</v>
      </c>
      <c r="AB123" t="s">
        <v>735</v>
      </c>
    </row>
    <row r="124" spans="1:32" x14ac:dyDescent="0.25">
      <c r="A124" t="s">
        <v>736</v>
      </c>
      <c r="B124" t="s">
        <v>737</v>
      </c>
      <c r="C124" t="s">
        <v>738</v>
      </c>
      <c r="D124" t="s">
        <v>739</v>
      </c>
      <c r="E124" s="17">
        <v>930</v>
      </c>
      <c r="F124" s="3" t="s">
        <v>56</v>
      </c>
      <c r="G124" s="3" t="str">
        <f t="shared" si="2"/>
        <v>Kunststoff</v>
      </c>
      <c r="H124" t="s">
        <v>740</v>
      </c>
      <c r="I124" t="str">
        <f>VLOOKUP(H124,priceset,2,FALSE)</f>
        <v>LDPE Polyethylen</v>
      </c>
      <c r="J124">
        <v>7.2188000000000002E-2</v>
      </c>
      <c r="K124">
        <v>0.75</v>
      </c>
      <c r="L124" s="18">
        <v>0</v>
      </c>
      <c r="M124" s="18">
        <v>0</v>
      </c>
      <c r="N124" s="18">
        <v>0.75</v>
      </c>
      <c r="O124" s="18">
        <v>0</v>
      </c>
      <c r="P124" s="18"/>
      <c r="Q124" s="18">
        <v>0</v>
      </c>
      <c r="R124" s="18">
        <v>0.75</v>
      </c>
      <c r="S124" s="18">
        <v>0</v>
      </c>
      <c r="T124" s="18">
        <f t="shared" si="3"/>
        <v>1</v>
      </c>
      <c r="U124" t="s">
        <v>741</v>
      </c>
      <c r="V124" t="s">
        <v>742</v>
      </c>
      <c r="AB124" t="s">
        <v>743</v>
      </c>
    </row>
    <row r="125" spans="1:32" x14ac:dyDescent="0.25">
      <c r="A125" t="s">
        <v>744</v>
      </c>
      <c r="B125" t="s">
        <v>745</v>
      </c>
      <c r="C125" t="s">
        <v>746</v>
      </c>
      <c r="D125" t="s">
        <v>747</v>
      </c>
      <c r="E125" s="17">
        <v>720</v>
      </c>
      <c r="F125" s="3" t="s">
        <v>94</v>
      </c>
      <c r="G125" s="3" t="str">
        <f t="shared" si="2"/>
        <v>Holz</v>
      </c>
      <c r="H125" t="s">
        <v>686</v>
      </c>
      <c r="I125" t="str">
        <f>VLOOKUP(H125,priceset,2,FALSE)</f>
        <v>Hartholz</v>
      </c>
      <c r="J125">
        <v>2.4063000000000001E-2</v>
      </c>
      <c r="K125">
        <v>0.05</v>
      </c>
      <c r="L125" s="18">
        <v>0</v>
      </c>
      <c r="M125" s="18">
        <v>0</v>
      </c>
      <c r="N125" s="18">
        <v>0.75</v>
      </c>
      <c r="O125" s="18">
        <v>0</v>
      </c>
      <c r="P125" s="18"/>
      <c r="Q125" s="18">
        <v>0</v>
      </c>
      <c r="R125" s="18">
        <v>0.75</v>
      </c>
      <c r="S125" s="18">
        <v>0</v>
      </c>
      <c r="T125" s="18">
        <f t="shared" si="3"/>
        <v>1</v>
      </c>
      <c r="Z125" t="s">
        <v>748</v>
      </c>
      <c r="AB125" t="s">
        <v>749</v>
      </c>
      <c r="AE125" t="s">
        <v>750</v>
      </c>
    </row>
    <row r="126" spans="1:32" x14ac:dyDescent="0.25">
      <c r="A126" t="s">
        <v>751</v>
      </c>
      <c r="B126" t="s">
        <v>752</v>
      </c>
      <c r="C126" t="s">
        <v>753</v>
      </c>
      <c r="D126" t="s">
        <v>754</v>
      </c>
      <c r="E126" s="17">
        <v>30</v>
      </c>
      <c r="F126" s="3" t="s">
        <v>56</v>
      </c>
      <c r="G126" s="3" t="str">
        <f t="shared" si="2"/>
        <v>Kunststoff</v>
      </c>
      <c r="L126" s="18"/>
      <c r="M126" s="18">
        <v>0</v>
      </c>
      <c r="N126" s="18">
        <v>0.75</v>
      </c>
      <c r="O126" s="18">
        <v>0</v>
      </c>
      <c r="P126" s="18"/>
      <c r="Q126" s="18">
        <v>0</v>
      </c>
      <c r="R126" s="18">
        <v>0.75</v>
      </c>
      <c r="S126" s="18">
        <v>0</v>
      </c>
      <c r="T126" s="18">
        <f t="shared" si="3"/>
        <v>1</v>
      </c>
      <c r="U126" t="s">
        <v>755</v>
      </c>
      <c r="V126" t="s">
        <v>756</v>
      </c>
      <c r="AE126" t="s">
        <v>757</v>
      </c>
    </row>
    <row r="127" spans="1:32" x14ac:dyDescent="0.25">
      <c r="A127" t="s">
        <v>758</v>
      </c>
      <c r="B127" t="s">
        <v>759</v>
      </c>
      <c r="C127" t="s">
        <v>760</v>
      </c>
      <c r="D127" t="s">
        <v>761</v>
      </c>
      <c r="E127" s="17">
        <v>870</v>
      </c>
      <c r="F127" s="3" t="s">
        <v>94</v>
      </c>
      <c r="G127" s="3" t="str">
        <f t="shared" si="2"/>
        <v>Holz</v>
      </c>
      <c r="H127" t="s">
        <v>686</v>
      </c>
      <c r="I127" t="str">
        <f>VLOOKUP(H127,priceset,2,FALSE)</f>
        <v>Hartholz</v>
      </c>
      <c r="J127">
        <v>2.4063000000000001E-2</v>
      </c>
      <c r="K127">
        <v>0.05</v>
      </c>
      <c r="L127" s="18">
        <v>0</v>
      </c>
      <c r="M127" s="18">
        <v>0</v>
      </c>
      <c r="N127" s="18">
        <v>0.75</v>
      </c>
      <c r="O127" s="18">
        <v>0</v>
      </c>
      <c r="P127" s="18"/>
      <c r="Q127" s="18">
        <v>0</v>
      </c>
      <c r="R127" s="18">
        <v>0.75</v>
      </c>
      <c r="S127" s="18">
        <v>0</v>
      </c>
      <c r="T127" s="18">
        <f t="shared" si="3"/>
        <v>1</v>
      </c>
      <c r="Z127" t="s">
        <v>762</v>
      </c>
      <c r="AB127" t="s">
        <v>763</v>
      </c>
    </row>
    <row r="128" spans="1:32" x14ac:dyDescent="0.25">
      <c r="A128" t="s">
        <v>764</v>
      </c>
      <c r="B128" t="s">
        <v>765</v>
      </c>
      <c r="C128" t="s">
        <v>766</v>
      </c>
      <c r="D128" t="s">
        <v>767</v>
      </c>
      <c r="E128" s="17">
        <v>800</v>
      </c>
      <c r="F128" s="3" t="s">
        <v>94</v>
      </c>
      <c r="G128" s="3" t="str">
        <f t="shared" si="2"/>
        <v>Holz</v>
      </c>
      <c r="H128" t="s">
        <v>388</v>
      </c>
      <c r="I128" t="str">
        <f>VLOOKUP(H128,priceset,2,FALSE)</f>
        <v>Weichholz</v>
      </c>
      <c r="J128">
        <v>2.4063000000000001E-2</v>
      </c>
      <c r="K128">
        <v>0.1</v>
      </c>
      <c r="L128" s="18">
        <v>0</v>
      </c>
      <c r="M128" s="18">
        <v>0</v>
      </c>
      <c r="N128" s="18">
        <v>0.75</v>
      </c>
      <c r="O128" s="18">
        <v>0</v>
      </c>
      <c r="P128" s="18"/>
      <c r="Q128" s="18">
        <v>0</v>
      </c>
      <c r="R128" s="18">
        <v>0.75</v>
      </c>
      <c r="S128" s="18">
        <v>0</v>
      </c>
      <c r="T128" s="18">
        <f t="shared" si="3"/>
        <v>1</v>
      </c>
      <c r="Z128" t="s">
        <v>768</v>
      </c>
      <c r="AB128" t="s">
        <v>769</v>
      </c>
      <c r="AE128" t="s">
        <v>770</v>
      </c>
    </row>
    <row r="129" spans="1:32" x14ac:dyDescent="0.25">
      <c r="A129" t="s">
        <v>771</v>
      </c>
      <c r="B129" t="s">
        <v>772</v>
      </c>
      <c r="C129" t="s">
        <v>773</v>
      </c>
      <c r="D129" t="s">
        <v>774</v>
      </c>
      <c r="E129" s="17">
        <v>2000</v>
      </c>
      <c r="F129" s="3" t="s">
        <v>41</v>
      </c>
      <c r="G129" s="3" t="str">
        <f t="shared" si="2"/>
        <v>Mineralisch</v>
      </c>
      <c r="H129" t="s">
        <v>50</v>
      </c>
      <c r="I129" t="str">
        <f>VLOOKUP(H129,priceset,2,FALSE)</f>
        <v>Beton</v>
      </c>
      <c r="J129">
        <v>9.6249999999999999E-3</v>
      </c>
      <c r="K129">
        <v>1.4999999999999999E-2</v>
      </c>
      <c r="L129" s="18">
        <v>0</v>
      </c>
      <c r="M129" s="18">
        <v>0</v>
      </c>
      <c r="N129" s="18">
        <v>0.75</v>
      </c>
      <c r="O129" s="18">
        <v>0</v>
      </c>
      <c r="P129" s="18"/>
      <c r="Q129" s="18">
        <v>0</v>
      </c>
      <c r="R129" s="18">
        <v>0.75</v>
      </c>
      <c r="S129" s="18">
        <v>0</v>
      </c>
      <c r="T129" s="18">
        <f t="shared" si="3"/>
        <v>1</v>
      </c>
      <c r="Z129" t="s">
        <v>775</v>
      </c>
      <c r="AB129" t="s">
        <v>776</v>
      </c>
      <c r="AE129" t="s">
        <v>777</v>
      </c>
    </row>
    <row r="130" spans="1:32" x14ac:dyDescent="0.25">
      <c r="A130" t="s">
        <v>778</v>
      </c>
      <c r="B130" t="s">
        <v>779</v>
      </c>
      <c r="C130" t="s">
        <v>780</v>
      </c>
      <c r="D130" t="s">
        <v>781</v>
      </c>
      <c r="E130" s="17">
        <v>1200</v>
      </c>
      <c r="F130" s="3" t="s">
        <v>63</v>
      </c>
      <c r="G130" s="3" t="str">
        <f t="shared" si="2"/>
        <v>Organisch</v>
      </c>
      <c r="L130" s="18"/>
      <c r="M130" s="18">
        <v>0</v>
      </c>
      <c r="N130" s="18">
        <v>0.75</v>
      </c>
      <c r="O130" s="18">
        <v>0</v>
      </c>
      <c r="P130" s="18"/>
      <c r="Q130" s="18">
        <v>0</v>
      </c>
      <c r="R130" s="18">
        <v>0.75</v>
      </c>
      <c r="S130" s="18">
        <v>0</v>
      </c>
      <c r="T130" s="18">
        <f t="shared" si="3"/>
        <v>1</v>
      </c>
      <c r="U130" t="s">
        <v>782</v>
      </c>
      <c r="AB130" t="s">
        <v>783</v>
      </c>
    </row>
    <row r="131" spans="1:32" x14ac:dyDescent="0.25">
      <c r="A131" t="s">
        <v>784</v>
      </c>
      <c r="B131" t="s">
        <v>785</v>
      </c>
      <c r="C131" t="s">
        <v>786</v>
      </c>
      <c r="D131" t="s">
        <v>787</v>
      </c>
      <c r="E131" s="17">
        <v>460</v>
      </c>
      <c r="F131" s="3" t="s">
        <v>94</v>
      </c>
      <c r="G131" s="3" t="str">
        <f t="shared" ref="G131:G194" si="4">VLOOKUP(F131,madaster,5,FALSE)</f>
        <v>Holz</v>
      </c>
      <c r="H131" t="s">
        <v>388</v>
      </c>
      <c r="I131" t="str">
        <f>VLOOKUP(H131,priceset,2,FALSE)</f>
        <v>Weichholz</v>
      </c>
      <c r="J131">
        <v>2.4063000000000001E-2</v>
      </c>
      <c r="K131">
        <v>0.1</v>
      </c>
      <c r="L131" s="18">
        <v>0</v>
      </c>
      <c r="M131" s="18">
        <v>0</v>
      </c>
      <c r="N131" s="18">
        <v>0.75</v>
      </c>
      <c r="O131" s="18">
        <v>0</v>
      </c>
      <c r="P131" s="18"/>
      <c r="Q131" s="18">
        <v>0</v>
      </c>
      <c r="R131" s="18">
        <v>0.75</v>
      </c>
      <c r="S131" s="18">
        <v>0</v>
      </c>
      <c r="T131" s="18">
        <f t="shared" ref="T131:T194" si="5">1-S131-Q131</f>
        <v>1</v>
      </c>
      <c r="Z131" t="s">
        <v>788</v>
      </c>
      <c r="AB131" t="s">
        <v>789</v>
      </c>
      <c r="AE131" t="s">
        <v>790</v>
      </c>
    </row>
    <row r="132" spans="1:32" x14ac:dyDescent="0.25">
      <c r="A132" t="s">
        <v>791</v>
      </c>
      <c r="B132" t="s">
        <v>792</v>
      </c>
      <c r="C132" t="s">
        <v>793</v>
      </c>
      <c r="D132" t="s">
        <v>794</v>
      </c>
      <c r="E132" s="17">
        <v>200</v>
      </c>
      <c r="F132" s="3" t="s">
        <v>63</v>
      </c>
      <c r="G132" s="3" t="str">
        <f t="shared" si="4"/>
        <v>Organisch</v>
      </c>
      <c r="H132" t="s">
        <v>795</v>
      </c>
      <c r="I132" t="str">
        <f>VLOOKUP(H132,priceset,2,FALSE)</f>
        <v>Kork</v>
      </c>
      <c r="J132">
        <v>2.4063000000000001E-2</v>
      </c>
      <c r="K132">
        <v>0.01</v>
      </c>
      <c r="L132" s="18">
        <v>0</v>
      </c>
      <c r="M132" s="18">
        <v>0</v>
      </c>
      <c r="N132" s="18">
        <v>0.75</v>
      </c>
      <c r="O132" s="18">
        <v>0</v>
      </c>
      <c r="P132" s="18"/>
      <c r="Q132" s="18">
        <v>0</v>
      </c>
      <c r="R132" s="18">
        <v>0.75</v>
      </c>
      <c r="S132" s="18">
        <v>0</v>
      </c>
      <c r="T132" s="18">
        <f t="shared" si="5"/>
        <v>1</v>
      </c>
      <c r="Z132" t="s">
        <v>796</v>
      </c>
      <c r="AB132" t="s">
        <v>797</v>
      </c>
      <c r="AE132" t="s">
        <v>798</v>
      </c>
    </row>
    <row r="133" spans="1:32" x14ac:dyDescent="0.25">
      <c r="A133" t="s">
        <v>799</v>
      </c>
      <c r="B133" t="s">
        <v>800</v>
      </c>
      <c r="C133" t="s">
        <v>801</v>
      </c>
      <c r="D133" t="s">
        <v>802</v>
      </c>
      <c r="E133" s="17">
        <v>7800</v>
      </c>
      <c r="F133" s="3" t="s">
        <v>35</v>
      </c>
      <c r="G133" s="3" t="str">
        <f t="shared" si="4"/>
        <v>Metall</v>
      </c>
      <c r="L133" s="18"/>
      <c r="M133" s="18">
        <v>0</v>
      </c>
      <c r="N133" s="18">
        <v>0.75</v>
      </c>
      <c r="O133" s="18">
        <v>0</v>
      </c>
      <c r="P133" s="18"/>
      <c r="Q133" s="18">
        <v>0</v>
      </c>
      <c r="R133" s="18">
        <v>0.75</v>
      </c>
      <c r="S133" s="18">
        <v>0</v>
      </c>
      <c r="T133" s="18">
        <f t="shared" si="5"/>
        <v>1</v>
      </c>
      <c r="U133" t="s">
        <v>803</v>
      </c>
      <c r="AB133" t="s">
        <v>804</v>
      </c>
      <c r="AE133" t="s">
        <v>805</v>
      </c>
    </row>
    <row r="134" spans="1:32" x14ac:dyDescent="0.25">
      <c r="A134" t="s">
        <v>806</v>
      </c>
      <c r="B134" t="s">
        <v>807</v>
      </c>
      <c r="C134" t="s">
        <v>808</v>
      </c>
      <c r="D134" t="s">
        <v>809</v>
      </c>
      <c r="E134" s="17">
        <v>800</v>
      </c>
      <c r="F134" s="3" t="s">
        <v>94</v>
      </c>
      <c r="G134" s="3" t="str">
        <f t="shared" si="4"/>
        <v>Holz</v>
      </c>
      <c r="H134" t="s">
        <v>57</v>
      </c>
      <c r="I134" t="str">
        <f>VLOOKUP(H134,priceset,2,FALSE)</f>
        <v>B-Holz</v>
      </c>
      <c r="J134">
        <v>2.4063000000000001E-2</v>
      </c>
      <c r="K134">
        <v>0.1</v>
      </c>
      <c r="L134" s="18">
        <v>0</v>
      </c>
      <c r="M134" s="18">
        <v>0</v>
      </c>
      <c r="N134" s="18">
        <v>0.75</v>
      </c>
      <c r="O134" s="18">
        <v>0</v>
      </c>
      <c r="P134" s="18"/>
      <c r="Q134" s="18">
        <v>0</v>
      </c>
      <c r="R134" s="18">
        <v>0.75</v>
      </c>
      <c r="S134" s="18">
        <v>0</v>
      </c>
      <c r="T134" s="18">
        <f t="shared" si="5"/>
        <v>1</v>
      </c>
      <c r="Z134" t="s">
        <v>810</v>
      </c>
      <c r="AB134" t="s">
        <v>811</v>
      </c>
      <c r="AE134" t="s">
        <v>812</v>
      </c>
    </row>
    <row r="135" spans="1:32" x14ac:dyDescent="0.25">
      <c r="A135" t="s">
        <v>813</v>
      </c>
      <c r="B135" t="s">
        <v>814</v>
      </c>
      <c r="C135" t="s">
        <v>267</v>
      </c>
      <c r="D135" t="s">
        <v>815</v>
      </c>
      <c r="E135" s="17">
        <v>1700</v>
      </c>
      <c r="F135" s="3" t="s">
        <v>41</v>
      </c>
      <c r="G135" s="3" t="str">
        <f t="shared" si="4"/>
        <v>Mineralisch</v>
      </c>
      <c r="H135" t="s">
        <v>42</v>
      </c>
      <c r="I135" t="str">
        <f>VLOOKUP(H135,priceset,2,FALSE)</f>
        <v>Steine gemischt</v>
      </c>
      <c r="J135">
        <v>9.6249999999999999E-3</v>
      </c>
      <c r="K135">
        <v>1.7999999999999999E-2</v>
      </c>
      <c r="L135" s="18">
        <v>0</v>
      </c>
      <c r="M135" s="18">
        <v>0</v>
      </c>
      <c r="N135" s="18">
        <v>0.75</v>
      </c>
      <c r="O135" s="18">
        <v>0</v>
      </c>
      <c r="P135" s="18"/>
      <c r="Q135" s="18">
        <v>0</v>
      </c>
      <c r="R135" s="18">
        <v>0.75</v>
      </c>
      <c r="S135" s="18">
        <v>0</v>
      </c>
      <c r="T135" s="18">
        <f t="shared" si="5"/>
        <v>1</v>
      </c>
      <c r="Z135" t="s">
        <v>816</v>
      </c>
      <c r="AB135" t="s">
        <v>817</v>
      </c>
      <c r="AE135" t="s">
        <v>818</v>
      </c>
    </row>
    <row r="136" spans="1:32" x14ac:dyDescent="0.25">
      <c r="A136" t="s">
        <v>819</v>
      </c>
      <c r="B136" t="s">
        <v>820</v>
      </c>
      <c r="C136" t="s">
        <v>821</v>
      </c>
      <c r="D136" t="s">
        <v>822</v>
      </c>
      <c r="E136" s="17">
        <v>7800</v>
      </c>
      <c r="F136" s="3" t="s">
        <v>35</v>
      </c>
      <c r="G136" s="3" t="str">
        <f t="shared" si="4"/>
        <v>Metall</v>
      </c>
      <c r="L136" s="18"/>
      <c r="M136" s="18">
        <v>0</v>
      </c>
      <c r="N136" s="18">
        <v>0.75</v>
      </c>
      <c r="O136" s="18">
        <v>0</v>
      </c>
      <c r="P136" s="18"/>
      <c r="Q136" s="18">
        <v>0</v>
      </c>
      <c r="R136" s="18">
        <v>0.75</v>
      </c>
      <c r="S136" s="18">
        <v>0</v>
      </c>
      <c r="T136" s="18">
        <f t="shared" si="5"/>
        <v>1</v>
      </c>
      <c r="U136" t="s">
        <v>823</v>
      </c>
      <c r="Z136" t="s">
        <v>824</v>
      </c>
      <c r="AB136" t="s">
        <v>825</v>
      </c>
    </row>
    <row r="137" spans="1:32" x14ac:dyDescent="0.25">
      <c r="A137" t="s">
        <v>826</v>
      </c>
      <c r="B137" t="s">
        <v>827</v>
      </c>
      <c r="C137" t="s">
        <v>828</v>
      </c>
      <c r="D137" t="s">
        <v>829</v>
      </c>
      <c r="E137" s="17">
        <v>1800</v>
      </c>
      <c r="F137" s="3" t="s">
        <v>41</v>
      </c>
      <c r="G137" s="3" t="str">
        <f t="shared" si="4"/>
        <v>Mineralisch</v>
      </c>
      <c r="H137" t="s">
        <v>42</v>
      </c>
      <c r="I137" t="str">
        <f>VLOOKUP(H137,priceset,2,FALSE)</f>
        <v>Steine gemischt</v>
      </c>
      <c r="J137">
        <v>9.6249999999999999E-3</v>
      </c>
      <c r="K137">
        <v>1.7999999999999999E-2</v>
      </c>
      <c r="L137" s="18">
        <v>0</v>
      </c>
      <c r="M137" s="18">
        <v>0</v>
      </c>
      <c r="N137" s="18">
        <v>0.75</v>
      </c>
      <c r="O137" s="18">
        <v>0</v>
      </c>
      <c r="P137" s="18"/>
      <c r="Q137" s="18">
        <v>0</v>
      </c>
      <c r="R137" s="18">
        <v>0.75</v>
      </c>
      <c r="S137" s="18">
        <v>0</v>
      </c>
      <c r="T137" s="18">
        <f t="shared" si="5"/>
        <v>1</v>
      </c>
      <c r="Z137" t="s">
        <v>830</v>
      </c>
      <c r="AB137" t="s">
        <v>831</v>
      </c>
      <c r="AE137" t="s">
        <v>832</v>
      </c>
    </row>
    <row r="138" spans="1:32" x14ac:dyDescent="0.25">
      <c r="A138" t="s">
        <v>833</v>
      </c>
      <c r="B138" t="s">
        <v>834</v>
      </c>
      <c r="C138" t="s">
        <v>835</v>
      </c>
      <c r="D138" t="s">
        <v>836</v>
      </c>
      <c r="E138" s="17">
        <v>2100</v>
      </c>
      <c r="F138" s="3" t="s">
        <v>41</v>
      </c>
      <c r="G138" s="3" t="str">
        <f t="shared" si="4"/>
        <v>Mineralisch</v>
      </c>
      <c r="H138" t="s">
        <v>50</v>
      </c>
      <c r="I138" t="str">
        <f>VLOOKUP(H138,priceset,2,FALSE)</f>
        <v>Beton</v>
      </c>
      <c r="J138">
        <v>9.6249999999999999E-3</v>
      </c>
      <c r="K138">
        <v>1.4999999999999999E-2</v>
      </c>
      <c r="L138" s="18">
        <v>0</v>
      </c>
      <c r="M138" s="18">
        <v>0</v>
      </c>
      <c r="N138" s="18">
        <v>0.75</v>
      </c>
      <c r="O138" s="18">
        <v>0</v>
      </c>
      <c r="P138" s="18"/>
      <c r="Q138" s="18">
        <v>0</v>
      </c>
      <c r="R138" s="18">
        <v>0.75</v>
      </c>
      <c r="S138" s="18">
        <v>0</v>
      </c>
      <c r="T138" s="18">
        <f t="shared" si="5"/>
        <v>1</v>
      </c>
      <c r="AB138" t="s">
        <v>837</v>
      </c>
      <c r="AE138" t="s">
        <v>838</v>
      </c>
    </row>
    <row r="139" spans="1:32" x14ac:dyDescent="0.25">
      <c r="A139" t="s">
        <v>839</v>
      </c>
      <c r="B139" t="s">
        <v>840</v>
      </c>
      <c r="C139" t="s">
        <v>841</v>
      </c>
      <c r="D139" t="s">
        <v>842</v>
      </c>
      <c r="E139" s="17">
        <v>2250</v>
      </c>
      <c r="F139" s="3" t="s">
        <v>41</v>
      </c>
      <c r="G139" s="3" t="str">
        <f t="shared" si="4"/>
        <v>Mineralisch</v>
      </c>
      <c r="H139" t="s">
        <v>42</v>
      </c>
      <c r="I139" t="str">
        <f>VLOOKUP(H139,priceset,2,FALSE)</f>
        <v>Steine gemischt</v>
      </c>
      <c r="J139">
        <v>9.6249999999999999E-3</v>
      </c>
      <c r="K139">
        <v>1.7999999999999999E-2</v>
      </c>
      <c r="L139" s="18">
        <v>0</v>
      </c>
      <c r="M139" s="18">
        <v>0</v>
      </c>
      <c r="N139" s="18">
        <v>0.75</v>
      </c>
      <c r="O139" s="18">
        <v>0</v>
      </c>
      <c r="P139" s="18"/>
      <c r="Q139" s="18">
        <v>0</v>
      </c>
      <c r="R139" s="18">
        <v>0.75</v>
      </c>
      <c r="S139" s="18">
        <v>0</v>
      </c>
      <c r="T139" s="18">
        <f t="shared" si="5"/>
        <v>1</v>
      </c>
      <c r="U139" t="s">
        <v>843</v>
      </c>
      <c r="Z139" t="s">
        <v>844</v>
      </c>
      <c r="AB139" t="s">
        <v>845</v>
      </c>
    </row>
    <row r="140" spans="1:32" x14ac:dyDescent="0.25">
      <c r="A140" t="s">
        <v>846</v>
      </c>
      <c r="B140" t="s">
        <v>847</v>
      </c>
      <c r="C140" t="s">
        <v>848</v>
      </c>
      <c r="D140" t="s">
        <v>849</v>
      </c>
      <c r="E140" s="17">
        <v>1450</v>
      </c>
      <c r="F140" s="3" t="s">
        <v>41</v>
      </c>
      <c r="G140" s="3" t="str">
        <f t="shared" si="4"/>
        <v>Mineralisch</v>
      </c>
      <c r="L140" s="18"/>
      <c r="M140" s="18">
        <v>0</v>
      </c>
      <c r="N140" s="18">
        <v>0.75</v>
      </c>
      <c r="O140" s="18">
        <v>0</v>
      </c>
      <c r="P140" s="18"/>
      <c r="Q140" s="18">
        <v>0</v>
      </c>
      <c r="R140" s="18">
        <v>0.75</v>
      </c>
      <c r="S140" s="18">
        <v>0</v>
      </c>
      <c r="T140" s="18">
        <f t="shared" si="5"/>
        <v>1</v>
      </c>
    </row>
    <row r="141" spans="1:32" x14ac:dyDescent="0.25">
      <c r="A141" t="s">
        <v>850</v>
      </c>
      <c r="B141" t="s">
        <v>851</v>
      </c>
      <c r="C141" t="s">
        <v>851</v>
      </c>
      <c r="D141" t="s">
        <v>852</v>
      </c>
      <c r="E141" s="17">
        <v>1800</v>
      </c>
      <c r="F141" s="3" t="s">
        <v>41</v>
      </c>
      <c r="G141" s="3" t="str">
        <f t="shared" si="4"/>
        <v>Mineralisch</v>
      </c>
      <c r="H141" t="s">
        <v>42</v>
      </c>
      <c r="I141" t="str">
        <f>VLOOKUP(H141,priceset,2,FALSE)</f>
        <v>Steine gemischt</v>
      </c>
      <c r="J141">
        <v>9.6249999999999999E-3</v>
      </c>
      <c r="K141">
        <v>1.7999999999999999E-2</v>
      </c>
      <c r="L141" s="18">
        <v>0</v>
      </c>
      <c r="M141" s="18">
        <v>0</v>
      </c>
      <c r="N141" s="18">
        <v>0.75</v>
      </c>
      <c r="O141" s="18">
        <v>0</v>
      </c>
      <c r="P141" s="18"/>
      <c r="Q141" s="18">
        <v>0</v>
      </c>
      <c r="R141" s="18">
        <v>0.75</v>
      </c>
      <c r="S141" s="18">
        <v>0</v>
      </c>
      <c r="T141" s="18">
        <f t="shared" si="5"/>
        <v>1</v>
      </c>
      <c r="U141" t="s">
        <v>853</v>
      </c>
      <c r="Z141" t="s">
        <v>854</v>
      </c>
    </row>
    <row r="142" spans="1:32" x14ac:dyDescent="0.25">
      <c r="A142" t="s">
        <v>855</v>
      </c>
      <c r="B142" t="s">
        <v>856</v>
      </c>
      <c r="C142" t="s">
        <v>857</v>
      </c>
      <c r="D142" t="s">
        <v>858</v>
      </c>
      <c r="E142" s="17">
        <v>1600</v>
      </c>
      <c r="F142" s="3" t="s">
        <v>41</v>
      </c>
      <c r="G142" s="3" t="str">
        <f t="shared" si="4"/>
        <v>Mineralisch</v>
      </c>
      <c r="H142" t="s">
        <v>42</v>
      </c>
      <c r="I142" t="str">
        <f>VLOOKUP(H142,priceset,2,FALSE)</f>
        <v>Steine gemischt</v>
      </c>
      <c r="J142">
        <v>9.6249999999999999E-3</v>
      </c>
      <c r="K142">
        <v>1.7999999999999999E-2</v>
      </c>
      <c r="L142" s="18">
        <v>0</v>
      </c>
      <c r="M142" s="18">
        <v>0</v>
      </c>
      <c r="N142" s="18">
        <v>0.75</v>
      </c>
      <c r="O142" s="18">
        <v>0</v>
      </c>
      <c r="P142" s="18"/>
      <c r="Q142" s="18">
        <v>0</v>
      </c>
      <c r="R142" s="18">
        <v>0.75</v>
      </c>
      <c r="S142" s="18">
        <v>0</v>
      </c>
      <c r="T142" s="18">
        <f t="shared" si="5"/>
        <v>1</v>
      </c>
      <c r="Z142" t="s">
        <v>859</v>
      </c>
      <c r="AB142" t="s">
        <v>860</v>
      </c>
      <c r="AE142" t="s">
        <v>861</v>
      </c>
      <c r="AF142" t="s">
        <v>862</v>
      </c>
    </row>
    <row r="143" spans="1:32" x14ac:dyDescent="0.25">
      <c r="A143" t="s">
        <v>863</v>
      </c>
      <c r="B143" t="s">
        <v>864</v>
      </c>
      <c r="C143" t="s">
        <v>865</v>
      </c>
      <c r="D143" t="s">
        <v>866</v>
      </c>
      <c r="E143" s="17">
        <v>7300</v>
      </c>
      <c r="F143" s="3" t="s">
        <v>35</v>
      </c>
      <c r="G143" s="3" t="str">
        <f t="shared" si="4"/>
        <v>Metall</v>
      </c>
      <c r="L143" s="18"/>
      <c r="M143" s="18">
        <v>0</v>
      </c>
      <c r="N143" s="18">
        <v>0.75</v>
      </c>
      <c r="O143" s="18">
        <v>0</v>
      </c>
      <c r="P143" s="18"/>
      <c r="Q143" s="18">
        <v>0</v>
      </c>
      <c r="R143" s="18">
        <v>0.75</v>
      </c>
      <c r="S143" s="18">
        <v>0</v>
      </c>
      <c r="T143" s="18">
        <f t="shared" si="5"/>
        <v>1</v>
      </c>
    </row>
    <row r="144" spans="1:32" x14ac:dyDescent="0.25">
      <c r="A144" t="s">
        <v>867</v>
      </c>
      <c r="B144" t="s">
        <v>868</v>
      </c>
      <c r="C144" t="s">
        <v>869</v>
      </c>
      <c r="D144" t="s">
        <v>868</v>
      </c>
      <c r="E144" s="17">
        <v>1430</v>
      </c>
      <c r="F144" s="3" t="s">
        <v>56</v>
      </c>
      <c r="G144" s="3" t="str">
        <f t="shared" si="4"/>
        <v>Kunststoff</v>
      </c>
      <c r="L144" s="18"/>
      <c r="M144" s="18">
        <v>0</v>
      </c>
      <c r="N144" s="18">
        <v>0.75</v>
      </c>
      <c r="O144" s="18">
        <v>0</v>
      </c>
      <c r="P144" s="18"/>
      <c r="Q144" s="18">
        <v>0</v>
      </c>
      <c r="R144" s="18">
        <v>0.75</v>
      </c>
      <c r="S144" s="18">
        <v>0</v>
      </c>
      <c r="T144" s="18">
        <f t="shared" si="5"/>
        <v>1</v>
      </c>
      <c r="U144" t="s">
        <v>870</v>
      </c>
      <c r="V144" t="s">
        <v>871</v>
      </c>
      <c r="Z144" t="s">
        <v>872</v>
      </c>
    </row>
    <row r="145" spans="1:32" x14ac:dyDescent="0.25">
      <c r="A145" t="s">
        <v>873</v>
      </c>
      <c r="B145" t="s">
        <v>874</v>
      </c>
      <c r="C145" t="s">
        <v>875</v>
      </c>
      <c r="D145" t="s">
        <v>876</v>
      </c>
      <c r="E145" s="17">
        <v>7300</v>
      </c>
      <c r="F145" s="3" t="s">
        <v>35</v>
      </c>
      <c r="G145" s="3" t="str">
        <f t="shared" si="4"/>
        <v>Metall</v>
      </c>
      <c r="L145" s="18"/>
      <c r="M145" s="18">
        <v>0</v>
      </c>
      <c r="N145" s="18">
        <v>0.75</v>
      </c>
      <c r="O145" s="18">
        <v>0</v>
      </c>
      <c r="P145" s="18"/>
      <c r="Q145" s="18">
        <v>0</v>
      </c>
      <c r="R145" s="18">
        <v>0.75</v>
      </c>
      <c r="S145" s="18">
        <v>0</v>
      </c>
      <c r="T145" s="18">
        <f t="shared" si="5"/>
        <v>1</v>
      </c>
    </row>
    <row r="146" spans="1:32" x14ac:dyDescent="0.25">
      <c r="A146" t="s">
        <v>877</v>
      </c>
      <c r="B146" t="s">
        <v>878</v>
      </c>
      <c r="C146" t="s">
        <v>879</v>
      </c>
      <c r="D146" t="s">
        <v>880</v>
      </c>
      <c r="E146" s="17">
        <v>450</v>
      </c>
      <c r="F146" s="3" t="s">
        <v>94</v>
      </c>
      <c r="G146" s="3" t="str">
        <f t="shared" si="4"/>
        <v>Holz</v>
      </c>
      <c r="H146" t="s">
        <v>57</v>
      </c>
      <c r="I146" t="str">
        <f>VLOOKUP(H146,priceset,2,FALSE)</f>
        <v>B-Holz</v>
      </c>
      <c r="J146">
        <v>2.4063000000000001E-2</v>
      </c>
      <c r="K146">
        <v>0.1</v>
      </c>
      <c r="L146" s="18">
        <v>0</v>
      </c>
      <c r="M146" s="18">
        <v>0</v>
      </c>
      <c r="N146" s="18">
        <v>0.75</v>
      </c>
      <c r="O146" s="18">
        <v>0</v>
      </c>
      <c r="P146" s="18"/>
      <c r="Q146" s="18">
        <v>0</v>
      </c>
      <c r="R146" s="18">
        <v>0.75</v>
      </c>
      <c r="S146" s="18">
        <v>0</v>
      </c>
      <c r="T146" s="18">
        <f t="shared" si="5"/>
        <v>1</v>
      </c>
      <c r="U146" t="s">
        <v>881</v>
      </c>
      <c r="V146" t="s">
        <v>882</v>
      </c>
      <c r="Z146" t="s">
        <v>883</v>
      </c>
      <c r="AB146" t="s">
        <v>884</v>
      </c>
    </row>
    <row r="147" spans="1:32" x14ac:dyDescent="0.25">
      <c r="A147" t="s">
        <v>885</v>
      </c>
      <c r="B147" t="s">
        <v>886</v>
      </c>
      <c r="C147" t="s">
        <v>887</v>
      </c>
      <c r="D147" t="s">
        <v>888</v>
      </c>
      <c r="E147" s="17">
        <v>1400</v>
      </c>
      <c r="F147" s="3" t="s">
        <v>41</v>
      </c>
      <c r="G147" s="3" t="str">
        <f t="shared" si="4"/>
        <v>Mineralisch</v>
      </c>
      <c r="L147" s="18"/>
      <c r="M147" s="18">
        <v>0</v>
      </c>
      <c r="N147" s="18">
        <v>0.75</v>
      </c>
      <c r="O147" s="18">
        <v>0</v>
      </c>
      <c r="P147" s="18"/>
      <c r="Q147" s="18">
        <v>0</v>
      </c>
      <c r="R147" s="18">
        <v>0.75</v>
      </c>
      <c r="S147" s="18">
        <v>0</v>
      </c>
      <c r="T147" s="18">
        <f t="shared" si="5"/>
        <v>1</v>
      </c>
    </row>
    <row r="148" spans="1:32" x14ac:dyDescent="0.25">
      <c r="A148" t="s">
        <v>889</v>
      </c>
      <c r="B148" t="s">
        <v>890</v>
      </c>
      <c r="C148" t="s">
        <v>891</v>
      </c>
      <c r="D148" t="s">
        <v>892</v>
      </c>
      <c r="E148" s="17">
        <v>525</v>
      </c>
      <c r="F148" s="3" t="s">
        <v>94</v>
      </c>
      <c r="G148" s="3" t="str">
        <f t="shared" si="4"/>
        <v>Holz</v>
      </c>
      <c r="H148" t="s">
        <v>388</v>
      </c>
      <c r="I148" t="str">
        <f t="shared" ref="I148:I156" si="6">VLOOKUP(H148,priceset,2,FALSE)</f>
        <v>Weichholz</v>
      </c>
      <c r="J148">
        <v>2.4063000000000001E-2</v>
      </c>
      <c r="K148">
        <v>0.1</v>
      </c>
      <c r="L148" s="18">
        <v>0</v>
      </c>
      <c r="M148" s="18">
        <v>0</v>
      </c>
      <c r="N148" s="18">
        <v>0.75</v>
      </c>
      <c r="O148" s="18">
        <v>0</v>
      </c>
      <c r="P148" s="18"/>
      <c r="Q148" s="18">
        <v>0</v>
      </c>
      <c r="R148" s="18">
        <v>0.75</v>
      </c>
      <c r="S148" s="18">
        <v>0</v>
      </c>
      <c r="T148" s="18">
        <f t="shared" si="5"/>
        <v>1</v>
      </c>
      <c r="Z148" t="s">
        <v>893</v>
      </c>
      <c r="AB148" t="s">
        <v>894</v>
      </c>
    </row>
    <row r="149" spans="1:32" x14ac:dyDescent="0.25">
      <c r="A149" t="s">
        <v>895</v>
      </c>
      <c r="B149" t="s">
        <v>896</v>
      </c>
      <c r="C149" t="s">
        <v>897</v>
      </c>
      <c r="D149" t="s">
        <v>898</v>
      </c>
      <c r="E149" s="17">
        <v>660</v>
      </c>
      <c r="F149" s="3" t="s">
        <v>94</v>
      </c>
      <c r="G149" s="3" t="str">
        <f t="shared" si="4"/>
        <v>Holz</v>
      </c>
      <c r="H149" t="s">
        <v>686</v>
      </c>
      <c r="I149" t="str">
        <f t="shared" si="6"/>
        <v>Hartholz</v>
      </c>
      <c r="J149">
        <v>2.4063000000000001E-2</v>
      </c>
      <c r="K149">
        <v>0.05</v>
      </c>
      <c r="L149" s="18">
        <v>0</v>
      </c>
      <c r="M149" s="18">
        <v>0</v>
      </c>
      <c r="N149" s="18">
        <v>0.75</v>
      </c>
      <c r="O149" s="18">
        <v>0</v>
      </c>
      <c r="P149" s="18"/>
      <c r="Q149" s="18">
        <v>0</v>
      </c>
      <c r="R149" s="18">
        <v>0.75</v>
      </c>
      <c r="S149" s="18">
        <v>0</v>
      </c>
      <c r="T149" s="18">
        <f t="shared" si="5"/>
        <v>1</v>
      </c>
      <c r="Z149" t="s">
        <v>899</v>
      </c>
      <c r="AB149" t="s">
        <v>900</v>
      </c>
      <c r="AE149" t="s">
        <v>901</v>
      </c>
    </row>
    <row r="150" spans="1:32" x14ac:dyDescent="0.25">
      <c r="A150" t="s">
        <v>902</v>
      </c>
      <c r="B150" t="s">
        <v>903</v>
      </c>
      <c r="C150" t="s">
        <v>904</v>
      </c>
      <c r="D150" t="s">
        <v>905</v>
      </c>
      <c r="E150" s="17">
        <v>960</v>
      </c>
      <c r="F150" s="3" t="s">
        <v>56</v>
      </c>
      <c r="G150" s="3" t="str">
        <f t="shared" si="4"/>
        <v>Kunststoff</v>
      </c>
      <c r="H150" t="s">
        <v>906</v>
      </c>
      <c r="I150" t="str">
        <f t="shared" si="6"/>
        <v>HDPE extr. / HDPE spg.</v>
      </c>
      <c r="J150">
        <v>7.2188000000000002E-2</v>
      </c>
      <c r="K150">
        <v>0.75</v>
      </c>
      <c r="L150" s="18">
        <v>0</v>
      </c>
      <c r="M150" s="18">
        <v>0</v>
      </c>
      <c r="N150" s="18">
        <v>0.75</v>
      </c>
      <c r="O150" s="18">
        <v>0</v>
      </c>
      <c r="P150" s="18"/>
      <c r="Q150" s="18">
        <v>0</v>
      </c>
      <c r="R150" s="18">
        <v>0.75</v>
      </c>
      <c r="S150" s="18">
        <v>0</v>
      </c>
      <c r="T150" s="18">
        <f t="shared" si="5"/>
        <v>1</v>
      </c>
      <c r="U150" t="s">
        <v>907</v>
      </c>
      <c r="V150" t="s">
        <v>908</v>
      </c>
      <c r="AB150" t="s">
        <v>909</v>
      </c>
    </row>
    <row r="151" spans="1:32" x14ac:dyDescent="0.25">
      <c r="A151" t="s">
        <v>910</v>
      </c>
      <c r="B151" t="s">
        <v>911</v>
      </c>
      <c r="C151" t="s">
        <v>911</v>
      </c>
      <c r="D151" t="s">
        <v>912</v>
      </c>
      <c r="E151" s="17">
        <v>2400</v>
      </c>
      <c r="F151" s="3" t="s">
        <v>41</v>
      </c>
      <c r="G151" s="3" t="str">
        <f t="shared" si="4"/>
        <v>Mineralisch</v>
      </c>
      <c r="H151" t="s">
        <v>50</v>
      </c>
      <c r="I151" t="str">
        <f t="shared" si="6"/>
        <v>Beton</v>
      </c>
      <c r="J151">
        <v>9.6249999999999999E-3</v>
      </c>
      <c r="K151">
        <v>1.4999999999999999E-2</v>
      </c>
      <c r="L151" s="18">
        <v>0</v>
      </c>
      <c r="M151" s="18">
        <v>0</v>
      </c>
      <c r="N151" s="18">
        <v>0.75</v>
      </c>
      <c r="O151" s="18">
        <v>0</v>
      </c>
      <c r="P151" s="18"/>
      <c r="Q151" s="18">
        <v>0</v>
      </c>
      <c r="R151" s="18">
        <v>0.75</v>
      </c>
      <c r="S151" s="18">
        <v>1</v>
      </c>
      <c r="T151" s="18">
        <f t="shared" si="5"/>
        <v>0</v>
      </c>
      <c r="U151" t="s">
        <v>913</v>
      </c>
      <c r="V151" t="s">
        <v>914</v>
      </c>
      <c r="W151" t="s">
        <v>915</v>
      </c>
    </row>
    <row r="152" spans="1:32" x14ac:dyDescent="0.25">
      <c r="A152" t="s">
        <v>916</v>
      </c>
      <c r="B152" t="s">
        <v>917</v>
      </c>
      <c r="C152" t="s">
        <v>918</v>
      </c>
      <c r="D152" t="s">
        <v>919</v>
      </c>
      <c r="E152" s="17">
        <v>1450</v>
      </c>
      <c r="F152" s="3" t="s">
        <v>41</v>
      </c>
      <c r="G152" s="3" t="str">
        <f t="shared" si="4"/>
        <v>Mineralisch</v>
      </c>
      <c r="H152" t="s">
        <v>50</v>
      </c>
      <c r="I152" t="str">
        <f t="shared" si="6"/>
        <v>Beton</v>
      </c>
      <c r="J152">
        <v>9.6249999999999999E-3</v>
      </c>
      <c r="K152">
        <v>1.4999999999999999E-2</v>
      </c>
      <c r="L152" s="18">
        <v>0</v>
      </c>
      <c r="M152" s="18">
        <v>0</v>
      </c>
      <c r="N152" s="18">
        <v>0.75</v>
      </c>
      <c r="O152" s="18">
        <v>0</v>
      </c>
      <c r="P152" s="18"/>
      <c r="Q152" s="18">
        <v>0</v>
      </c>
      <c r="R152" s="18">
        <v>0.75</v>
      </c>
      <c r="S152" s="18">
        <v>0</v>
      </c>
      <c r="T152" s="18">
        <f t="shared" si="5"/>
        <v>1</v>
      </c>
      <c r="Z152" t="s">
        <v>920</v>
      </c>
      <c r="AB152" t="s">
        <v>921</v>
      </c>
      <c r="AE152" t="s">
        <v>922</v>
      </c>
      <c r="AF152" t="s">
        <v>923</v>
      </c>
    </row>
    <row r="153" spans="1:32" x14ac:dyDescent="0.25">
      <c r="A153" t="s">
        <v>924</v>
      </c>
      <c r="B153" t="s">
        <v>925</v>
      </c>
      <c r="C153" t="s">
        <v>926</v>
      </c>
      <c r="D153" t="s">
        <v>927</v>
      </c>
      <c r="E153" s="17">
        <v>150</v>
      </c>
      <c r="F153" s="3" t="s">
        <v>94</v>
      </c>
      <c r="G153" s="3" t="str">
        <f t="shared" si="4"/>
        <v>Holz</v>
      </c>
      <c r="H153" t="s">
        <v>388</v>
      </c>
      <c r="I153" t="str">
        <f t="shared" si="6"/>
        <v>Weichholz</v>
      </c>
      <c r="J153">
        <v>2.4063000000000001E-2</v>
      </c>
      <c r="K153">
        <v>0.1</v>
      </c>
      <c r="L153" s="18">
        <v>0</v>
      </c>
      <c r="M153" s="18">
        <v>0</v>
      </c>
      <c r="N153" s="18">
        <v>0.75</v>
      </c>
      <c r="O153" s="18">
        <v>0</v>
      </c>
      <c r="P153" s="18"/>
      <c r="Q153" s="18">
        <v>0</v>
      </c>
      <c r="R153" s="18">
        <v>0.75</v>
      </c>
      <c r="S153" s="18">
        <v>0</v>
      </c>
      <c r="T153" s="18">
        <f t="shared" si="5"/>
        <v>1</v>
      </c>
      <c r="Z153" t="s">
        <v>928</v>
      </c>
      <c r="AB153" t="s">
        <v>929</v>
      </c>
    </row>
    <row r="154" spans="1:32" x14ac:dyDescent="0.25">
      <c r="A154" t="s">
        <v>930</v>
      </c>
      <c r="B154" t="s">
        <v>931</v>
      </c>
      <c r="C154" t="s">
        <v>932</v>
      </c>
      <c r="D154" t="s">
        <v>933</v>
      </c>
      <c r="E154" s="17">
        <v>2500</v>
      </c>
      <c r="F154" s="3" t="s">
        <v>41</v>
      </c>
      <c r="G154" s="3" t="str">
        <f t="shared" si="4"/>
        <v>Mineralisch</v>
      </c>
      <c r="H154" t="s">
        <v>42</v>
      </c>
      <c r="I154" t="str">
        <f t="shared" si="6"/>
        <v>Steine gemischt</v>
      </c>
      <c r="J154">
        <v>9.6249999999999999E-3</v>
      </c>
      <c r="K154">
        <v>1.7999999999999999E-2</v>
      </c>
      <c r="L154" s="18">
        <v>0</v>
      </c>
      <c r="M154" s="18">
        <v>0</v>
      </c>
      <c r="N154" s="18">
        <v>0.75</v>
      </c>
      <c r="O154" s="18">
        <v>0</v>
      </c>
      <c r="P154" s="18"/>
      <c r="Q154" s="18">
        <v>0</v>
      </c>
      <c r="R154" s="18">
        <v>0.75</v>
      </c>
      <c r="S154" s="18">
        <v>0</v>
      </c>
      <c r="T154" s="18">
        <f t="shared" si="5"/>
        <v>1</v>
      </c>
      <c r="Z154" t="s">
        <v>934</v>
      </c>
      <c r="AB154" t="s">
        <v>935</v>
      </c>
      <c r="AE154" t="s">
        <v>936</v>
      </c>
    </row>
    <row r="155" spans="1:32" x14ac:dyDescent="0.25">
      <c r="A155" t="s">
        <v>937</v>
      </c>
      <c r="B155" t="s">
        <v>938</v>
      </c>
      <c r="C155" t="s">
        <v>939</v>
      </c>
      <c r="D155" t="s">
        <v>940</v>
      </c>
      <c r="E155" s="17">
        <v>1020</v>
      </c>
      <c r="F155" s="3" t="s">
        <v>94</v>
      </c>
      <c r="G155" s="3" t="str">
        <f t="shared" si="4"/>
        <v>Holz</v>
      </c>
      <c r="H155" t="s">
        <v>686</v>
      </c>
      <c r="I155" t="str">
        <f t="shared" si="6"/>
        <v>Hartholz</v>
      </c>
      <c r="J155">
        <v>2.4063000000000001E-2</v>
      </c>
      <c r="K155">
        <v>0.05</v>
      </c>
      <c r="L155" s="18">
        <v>0</v>
      </c>
      <c r="M155" s="18">
        <v>0</v>
      </c>
      <c r="N155" s="18">
        <v>0.75</v>
      </c>
      <c r="O155" s="18">
        <v>0</v>
      </c>
      <c r="P155" s="18"/>
      <c r="Q155" s="18">
        <v>0</v>
      </c>
      <c r="R155" s="18">
        <v>0.75</v>
      </c>
      <c r="S155" s="18">
        <v>0</v>
      </c>
      <c r="T155" s="18">
        <f t="shared" si="5"/>
        <v>1</v>
      </c>
      <c r="U155" t="s">
        <v>941</v>
      </c>
      <c r="V155" t="s">
        <v>942</v>
      </c>
      <c r="Z155" t="s">
        <v>943</v>
      </c>
      <c r="AB155" t="s">
        <v>944</v>
      </c>
    </row>
    <row r="156" spans="1:32" x14ac:dyDescent="0.25">
      <c r="A156" t="s">
        <v>945</v>
      </c>
      <c r="B156" t="s">
        <v>946</v>
      </c>
      <c r="C156" t="s">
        <v>947</v>
      </c>
      <c r="D156" t="s">
        <v>948</v>
      </c>
      <c r="E156" s="17">
        <v>1000</v>
      </c>
      <c r="F156" s="3" t="s">
        <v>94</v>
      </c>
      <c r="G156" s="3" t="str">
        <f t="shared" si="4"/>
        <v>Holz</v>
      </c>
      <c r="H156" t="s">
        <v>57</v>
      </c>
      <c r="I156" t="str">
        <f t="shared" si="6"/>
        <v>B-Holz</v>
      </c>
      <c r="J156">
        <v>2.4063000000000001E-2</v>
      </c>
      <c r="K156">
        <v>0.1</v>
      </c>
      <c r="L156" s="18">
        <v>0</v>
      </c>
      <c r="M156" s="18">
        <v>0</v>
      </c>
      <c r="N156" s="18">
        <v>0.75</v>
      </c>
      <c r="O156" s="18">
        <v>0</v>
      </c>
      <c r="P156" s="18"/>
      <c r="Q156" s="18">
        <v>0</v>
      </c>
      <c r="R156" s="18">
        <v>0.75</v>
      </c>
      <c r="S156" s="18">
        <v>0</v>
      </c>
      <c r="T156" s="18">
        <f t="shared" si="5"/>
        <v>1</v>
      </c>
      <c r="U156" t="s">
        <v>949</v>
      </c>
      <c r="Z156" t="s">
        <v>950</v>
      </c>
      <c r="AB156" t="s">
        <v>951</v>
      </c>
    </row>
    <row r="157" spans="1:32" x14ac:dyDescent="0.25">
      <c r="A157" t="s">
        <v>952</v>
      </c>
      <c r="B157" t="s">
        <v>953</v>
      </c>
      <c r="C157" t="s">
        <v>954</v>
      </c>
      <c r="D157" t="s">
        <v>955</v>
      </c>
      <c r="E157" s="17">
        <v>2500</v>
      </c>
      <c r="F157" s="3" t="s">
        <v>129</v>
      </c>
      <c r="G157" s="3" t="str">
        <f t="shared" si="4"/>
        <v>Glas</v>
      </c>
      <c r="L157" s="18"/>
      <c r="M157" s="18">
        <v>0</v>
      </c>
      <c r="N157" s="18">
        <v>0.75</v>
      </c>
      <c r="O157" s="18">
        <v>0</v>
      </c>
      <c r="P157" s="18"/>
      <c r="Q157" s="18">
        <v>0</v>
      </c>
      <c r="R157" s="18">
        <v>0.75</v>
      </c>
      <c r="S157" s="18">
        <v>0</v>
      </c>
      <c r="T157" s="18">
        <f t="shared" si="5"/>
        <v>1</v>
      </c>
    </row>
    <row r="158" spans="1:32" x14ac:dyDescent="0.25">
      <c r="A158" t="s">
        <v>956</v>
      </c>
      <c r="B158" t="s">
        <v>957</v>
      </c>
      <c r="C158" t="s">
        <v>958</v>
      </c>
      <c r="D158" t="s">
        <v>958</v>
      </c>
      <c r="E158" s="17">
        <v>2700</v>
      </c>
      <c r="F158" s="3" t="s">
        <v>41</v>
      </c>
      <c r="G158" s="3" t="str">
        <f t="shared" si="4"/>
        <v>Mineralisch</v>
      </c>
      <c r="H158" t="s">
        <v>42</v>
      </c>
      <c r="I158" t="str">
        <f>VLOOKUP(H158,priceset,2,FALSE)</f>
        <v>Steine gemischt</v>
      </c>
      <c r="J158">
        <v>9.6249999999999999E-3</v>
      </c>
      <c r="K158">
        <v>1.7999999999999999E-2</v>
      </c>
      <c r="L158" s="18">
        <v>0</v>
      </c>
      <c r="M158" s="18">
        <v>0</v>
      </c>
      <c r="N158" s="18">
        <v>0.75</v>
      </c>
      <c r="O158" s="18">
        <v>0</v>
      </c>
      <c r="P158" s="18"/>
      <c r="Q158" s="18">
        <v>0</v>
      </c>
      <c r="R158" s="18">
        <v>0.75</v>
      </c>
      <c r="S158" s="18">
        <v>0</v>
      </c>
      <c r="T158" s="18">
        <f t="shared" si="5"/>
        <v>1</v>
      </c>
      <c r="U158" t="s">
        <v>959</v>
      </c>
      <c r="V158" t="s">
        <v>960</v>
      </c>
    </row>
    <row r="159" spans="1:32" x14ac:dyDescent="0.25">
      <c r="A159" t="s">
        <v>961</v>
      </c>
      <c r="B159" t="s">
        <v>962</v>
      </c>
      <c r="C159" t="s">
        <v>963</v>
      </c>
      <c r="D159" t="s">
        <v>964</v>
      </c>
      <c r="E159" s="17">
        <v>1600</v>
      </c>
      <c r="F159" s="3" t="s">
        <v>63</v>
      </c>
      <c r="G159" s="3" t="str">
        <f t="shared" si="4"/>
        <v>Organisch</v>
      </c>
      <c r="L159" s="18"/>
      <c r="M159" s="18">
        <v>0</v>
      </c>
      <c r="N159" s="18">
        <v>0.75</v>
      </c>
      <c r="O159" s="18">
        <v>0</v>
      </c>
      <c r="P159" s="18"/>
      <c r="Q159" s="18">
        <v>0</v>
      </c>
      <c r="R159" s="18">
        <v>0.75</v>
      </c>
      <c r="S159" s="18">
        <v>0</v>
      </c>
      <c r="T159" s="18">
        <f t="shared" si="5"/>
        <v>1</v>
      </c>
    </row>
    <row r="160" spans="1:32" x14ac:dyDescent="0.25">
      <c r="A160" t="s">
        <v>965</v>
      </c>
      <c r="B160" t="s">
        <v>966</v>
      </c>
      <c r="C160" t="s">
        <v>967</v>
      </c>
      <c r="D160" t="s">
        <v>968</v>
      </c>
      <c r="E160" s="17">
        <v>2000</v>
      </c>
      <c r="F160" s="3" t="s">
        <v>63</v>
      </c>
      <c r="G160" s="3" t="str">
        <f t="shared" si="4"/>
        <v>Organisch</v>
      </c>
      <c r="H160" t="s">
        <v>107</v>
      </c>
      <c r="I160" t="str">
        <f>VLOOKUP(H160,priceset,2,FALSE)</f>
        <v>Sand</v>
      </c>
      <c r="J160">
        <v>7.2188000000000002E-2</v>
      </c>
      <c r="K160">
        <v>0</v>
      </c>
      <c r="L160" s="18">
        <v>0</v>
      </c>
      <c r="M160" s="18">
        <v>0</v>
      </c>
      <c r="N160" s="18">
        <v>0.75</v>
      </c>
      <c r="O160" s="18">
        <v>0</v>
      </c>
      <c r="P160" s="18"/>
      <c r="Q160" s="18">
        <v>0</v>
      </c>
      <c r="R160" s="18">
        <v>0.75</v>
      </c>
      <c r="S160" s="18">
        <v>1</v>
      </c>
      <c r="T160" s="18">
        <f t="shared" si="5"/>
        <v>0</v>
      </c>
      <c r="U160" t="s">
        <v>969</v>
      </c>
      <c r="Z160" t="s">
        <v>970</v>
      </c>
      <c r="AB160" t="s">
        <v>971</v>
      </c>
      <c r="AE160" t="s">
        <v>972</v>
      </c>
    </row>
    <row r="161" spans="1:32" x14ac:dyDescent="0.25">
      <c r="A161" t="s">
        <v>973</v>
      </c>
      <c r="B161" t="s">
        <v>974</v>
      </c>
      <c r="C161" t="s">
        <v>975</v>
      </c>
      <c r="D161" t="s">
        <v>974</v>
      </c>
      <c r="E161" s="17">
        <v>25</v>
      </c>
      <c r="F161" s="3" t="s">
        <v>63</v>
      </c>
      <c r="G161" s="3" t="str">
        <f t="shared" si="4"/>
        <v>Organisch</v>
      </c>
      <c r="L161" s="18"/>
      <c r="M161" s="18">
        <v>0</v>
      </c>
      <c r="N161" s="18">
        <v>0.75</v>
      </c>
      <c r="O161" s="18">
        <v>0</v>
      </c>
      <c r="P161" s="18"/>
      <c r="Q161" s="18">
        <v>0</v>
      </c>
      <c r="R161" s="18">
        <v>0.75</v>
      </c>
      <c r="S161" s="18">
        <v>0</v>
      </c>
      <c r="T161" s="18">
        <f t="shared" si="5"/>
        <v>1</v>
      </c>
    </row>
    <row r="162" spans="1:32" x14ac:dyDescent="0.25">
      <c r="A162" t="s">
        <v>976</v>
      </c>
      <c r="B162" t="s">
        <v>977</v>
      </c>
      <c r="C162" t="s">
        <v>978</v>
      </c>
      <c r="D162" t="s">
        <v>979</v>
      </c>
      <c r="E162" s="17">
        <v>1300</v>
      </c>
      <c r="F162" s="3" t="s">
        <v>41</v>
      </c>
      <c r="G162" s="3" t="str">
        <f t="shared" si="4"/>
        <v>Mineralisch</v>
      </c>
      <c r="H162" t="s">
        <v>114</v>
      </c>
      <c r="I162" t="str">
        <f>VLOOKUP(H162,priceset,2,FALSE)</f>
        <v>Gips</v>
      </c>
      <c r="J162">
        <v>9.6249999999999999E-3</v>
      </c>
      <c r="K162">
        <v>1.4999999999999999E-2</v>
      </c>
      <c r="L162" s="18">
        <v>0</v>
      </c>
      <c r="M162" s="18">
        <v>0</v>
      </c>
      <c r="N162" s="18">
        <v>0.75</v>
      </c>
      <c r="O162" s="18">
        <v>0</v>
      </c>
      <c r="P162" s="18"/>
      <c r="Q162" s="18">
        <v>0</v>
      </c>
      <c r="R162" s="18">
        <v>0.75</v>
      </c>
      <c r="S162" s="18">
        <v>0</v>
      </c>
      <c r="T162" s="18">
        <f t="shared" si="5"/>
        <v>1</v>
      </c>
      <c r="Z162" t="s">
        <v>980</v>
      </c>
      <c r="AA162" t="s">
        <v>981</v>
      </c>
      <c r="AB162" t="s">
        <v>982</v>
      </c>
      <c r="AC162" t="s">
        <v>983</v>
      </c>
      <c r="AE162" t="s">
        <v>984</v>
      </c>
      <c r="AF162" t="s">
        <v>985</v>
      </c>
    </row>
    <row r="163" spans="1:32" x14ac:dyDescent="0.25">
      <c r="A163" t="s">
        <v>986</v>
      </c>
      <c r="B163" t="s">
        <v>987</v>
      </c>
      <c r="C163" t="s">
        <v>988</v>
      </c>
      <c r="D163" t="s">
        <v>989</v>
      </c>
      <c r="E163" s="17">
        <v>50</v>
      </c>
      <c r="F163" s="3" t="s">
        <v>63</v>
      </c>
      <c r="G163" s="3" t="str">
        <f t="shared" si="4"/>
        <v>Organisch</v>
      </c>
      <c r="L163" s="18"/>
      <c r="M163" s="18">
        <v>0</v>
      </c>
      <c r="N163" s="18">
        <v>0.75</v>
      </c>
      <c r="O163" s="18">
        <v>0</v>
      </c>
      <c r="P163" s="18"/>
      <c r="Q163" s="18">
        <v>0</v>
      </c>
      <c r="R163" s="18">
        <v>0.75</v>
      </c>
      <c r="S163" s="18">
        <v>0</v>
      </c>
      <c r="T163" s="18">
        <f t="shared" si="5"/>
        <v>1</v>
      </c>
      <c r="U163" t="s">
        <v>990</v>
      </c>
    </row>
    <row r="164" spans="1:32" x14ac:dyDescent="0.25">
      <c r="A164" t="s">
        <v>991</v>
      </c>
      <c r="B164" t="s">
        <v>649</v>
      </c>
      <c r="C164" t="s">
        <v>650</v>
      </c>
      <c r="D164" t="s">
        <v>992</v>
      </c>
      <c r="E164" s="17">
        <v>900</v>
      </c>
      <c r="F164" s="3" t="s">
        <v>41</v>
      </c>
      <c r="G164" s="3" t="str">
        <f t="shared" si="4"/>
        <v>Mineralisch</v>
      </c>
      <c r="H164" t="s">
        <v>993</v>
      </c>
      <c r="I164" t="str">
        <f>VLOOKUP(H164,priceset,2,FALSE)</f>
        <v>Gips/Holz berechnet</v>
      </c>
      <c r="J164">
        <v>9.6249999999999999E-3</v>
      </c>
      <c r="K164">
        <v>0</v>
      </c>
      <c r="L164" s="18">
        <v>0</v>
      </c>
      <c r="M164" s="18">
        <v>0</v>
      </c>
      <c r="N164" s="18">
        <v>0.75</v>
      </c>
      <c r="O164" s="18">
        <v>0</v>
      </c>
      <c r="P164" s="18"/>
      <c r="Q164" s="18">
        <v>0</v>
      </c>
      <c r="R164" s="18">
        <v>0.75</v>
      </c>
      <c r="S164" s="18">
        <v>0</v>
      </c>
      <c r="T164" s="18">
        <f t="shared" si="5"/>
        <v>1</v>
      </c>
      <c r="U164" t="s">
        <v>994</v>
      </c>
      <c r="V164" t="s">
        <v>995</v>
      </c>
      <c r="AB164" t="s">
        <v>996</v>
      </c>
      <c r="AE164" t="s">
        <v>997</v>
      </c>
    </row>
    <row r="165" spans="1:32" x14ac:dyDescent="0.25">
      <c r="A165" t="s">
        <v>998</v>
      </c>
      <c r="B165" t="s">
        <v>999</v>
      </c>
      <c r="C165" t="s">
        <v>1000</v>
      </c>
      <c r="D165" t="s">
        <v>1001</v>
      </c>
      <c r="E165" s="17">
        <v>250</v>
      </c>
      <c r="F165" s="3" t="s">
        <v>63</v>
      </c>
      <c r="G165" s="3" t="str">
        <f t="shared" si="4"/>
        <v>Organisch</v>
      </c>
      <c r="L165" s="18"/>
      <c r="M165" s="18">
        <v>0</v>
      </c>
      <c r="N165" s="18">
        <v>0.75</v>
      </c>
      <c r="O165" s="18">
        <v>0</v>
      </c>
      <c r="P165" s="18"/>
      <c r="Q165" s="18">
        <v>0</v>
      </c>
      <c r="R165" s="18">
        <v>0.75</v>
      </c>
      <c r="S165" s="18">
        <v>0</v>
      </c>
      <c r="T165" s="18">
        <f t="shared" si="5"/>
        <v>1</v>
      </c>
    </row>
    <row r="166" spans="1:32" x14ac:dyDescent="0.25">
      <c r="A166" t="s">
        <v>1002</v>
      </c>
      <c r="B166" t="s">
        <v>1003</v>
      </c>
      <c r="C166" t="s">
        <v>1004</v>
      </c>
      <c r="D166" t="s">
        <v>1005</v>
      </c>
      <c r="E166" s="17">
        <v>700</v>
      </c>
      <c r="F166" s="3" t="s">
        <v>94</v>
      </c>
      <c r="G166" s="3" t="str">
        <f t="shared" si="4"/>
        <v>Holz</v>
      </c>
      <c r="H166" t="s">
        <v>686</v>
      </c>
      <c r="I166" t="str">
        <f>VLOOKUP(H166,priceset,2,FALSE)</f>
        <v>Hartholz</v>
      </c>
      <c r="J166">
        <v>2.4063000000000001E-2</v>
      </c>
      <c r="K166">
        <v>0.05</v>
      </c>
      <c r="L166" s="18">
        <v>0</v>
      </c>
      <c r="M166" s="18">
        <v>0</v>
      </c>
      <c r="N166" s="18">
        <v>0.75</v>
      </c>
      <c r="O166" s="18">
        <v>0</v>
      </c>
      <c r="P166" s="18"/>
      <c r="Q166" s="18">
        <v>0</v>
      </c>
      <c r="R166" s="18">
        <v>0.75</v>
      </c>
      <c r="S166" s="18">
        <v>0</v>
      </c>
      <c r="T166" s="18">
        <f t="shared" si="5"/>
        <v>1</v>
      </c>
      <c r="U166" t="s">
        <v>1006</v>
      </c>
      <c r="Z166" t="s">
        <v>1007</v>
      </c>
      <c r="AE166" t="s">
        <v>1008</v>
      </c>
    </row>
    <row r="167" spans="1:32" x14ac:dyDescent="0.25">
      <c r="A167" t="s">
        <v>1009</v>
      </c>
      <c r="B167" t="s">
        <v>1010</v>
      </c>
      <c r="C167" t="s">
        <v>891</v>
      </c>
      <c r="D167" t="s">
        <v>1011</v>
      </c>
      <c r="E167" s="17">
        <v>525</v>
      </c>
      <c r="F167" s="3" t="s">
        <v>94</v>
      </c>
      <c r="G167" s="3" t="str">
        <f t="shared" si="4"/>
        <v>Holz</v>
      </c>
      <c r="L167" s="18"/>
      <c r="M167" s="18">
        <v>0</v>
      </c>
      <c r="N167" s="18">
        <v>0.75</v>
      </c>
      <c r="O167" s="18">
        <v>0</v>
      </c>
      <c r="P167" s="18"/>
      <c r="Q167" s="18">
        <v>0</v>
      </c>
      <c r="R167" s="18">
        <v>0.75</v>
      </c>
      <c r="S167" s="18">
        <v>0</v>
      </c>
      <c r="T167" s="18">
        <f t="shared" si="5"/>
        <v>1</v>
      </c>
    </row>
    <row r="168" spans="1:32" x14ac:dyDescent="0.25">
      <c r="A168" t="s">
        <v>1012</v>
      </c>
      <c r="B168" t="s">
        <v>1013</v>
      </c>
      <c r="C168" t="s">
        <v>1014</v>
      </c>
      <c r="D168" t="s">
        <v>1013</v>
      </c>
      <c r="E168" s="17">
        <v>650</v>
      </c>
      <c r="F168" s="3" t="s">
        <v>94</v>
      </c>
      <c r="G168" s="3" t="str">
        <f t="shared" si="4"/>
        <v>Holz</v>
      </c>
      <c r="H168" t="s">
        <v>57</v>
      </c>
      <c r="I168" t="str">
        <f>VLOOKUP(H168,priceset,2,FALSE)</f>
        <v>B-Holz</v>
      </c>
      <c r="J168">
        <v>2.4063000000000001E-2</v>
      </c>
      <c r="K168">
        <v>0.1</v>
      </c>
      <c r="L168" s="18">
        <v>0</v>
      </c>
      <c r="M168" s="18">
        <v>0</v>
      </c>
      <c r="N168" s="18">
        <v>0.75</v>
      </c>
      <c r="O168" s="18">
        <v>0</v>
      </c>
      <c r="P168" s="18"/>
      <c r="Q168" s="18">
        <v>0</v>
      </c>
      <c r="R168" s="18">
        <v>0.75</v>
      </c>
      <c r="S168" s="18">
        <v>0</v>
      </c>
      <c r="T168" s="18">
        <f t="shared" si="5"/>
        <v>1</v>
      </c>
    </row>
    <row r="169" spans="1:32" x14ac:dyDescent="0.25">
      <c r="A169" t="s">
        <v>1015</v>
      </c>
      <c r="B169" t="s">
        <v>1016</v>
      </c>
      <c r="C169" t="s">
        <v>1017</v>
      </c>
      <c r="D169" t="s">
        <v>1018</v>
      </c>
      <c r="E169" s="17">
        <v>2700</v>
      </c>
      <c r="F169" s="3" t="s">
        <v>41</v>
      </c>
      <c r="G169" s="3" t="str">
        <f t="shared" si="4"/>
        <v>Mineralisch</v>
      </c>
      <c r="H169" t="s">
        <v>42</v>
      </c>
      <c r="I169" t="str">
        <f>VLOOKUP(H169,priceset,2,FALSE)</f>
        <v>Steine gemischt</v>
      </c>
      <c r="J169">
        <v>9.6249999999999999E-3</v>
      </c>
      <c r="K169">
        <v>1.7999999999999999E-2</v>
      </c>
      <c r="L169" s="18">
        <v>0</v>
      </c>
      <c r="M169" s="18">
        <v>0</v>
      </c>
      <c r="N169" s="18">
        <v>0.75</v>
      </c>
      <c r="O169" s="18">
        <v>0</v>
      </c>
      <c r="P169" s="18"/>
      <c r="Q169" s="18">
        <v>0</v>
      </c>
      <c r="R169" s="18">
        <v>0.75</v>
      </c>
      <c r="S169" s="18">
        <v>0</v>
      </c>
      <c r="T169" s="18">
        <f t="shared" si="5"/>
        <v>1</v>
      </c>
      <c r="U169" t="s">
        <v>1019</v>
      </c>
      <c r="V169" t="s">
        <v>1020</v>
      </c>
      <c r="Z169" t="s">
        <v>1021</v>
      </c>
      <c r="AB169" t="s">
        <v>1022</v>
      </c>
    </row>
    <row r="170" spans="1:32" x14ac:dyDescent="0.25">
      <c r="A170" t="s">
        <v>1023</v>
      </c>
      <c r="B170" t="s">
        <v>1024</v>
      </c>
      <c r="C170" t="s">
        <v>1025</v>
      </c>
      <c r="D170" t="s">
        <v>1026</v>
      </c>
      <c r="E170" s="17">
        <v>350</v>
      </c>
      <c r="F170" s="3" t="s">
        <v>63</v>
      </c>
      <c r="G170" s="3" t="str">
        <f t="shared" si="4"/>
        <v>Organisch</v>
      </c>
      <c r="L170" s="18"/>
      <c r="M170" s="18">
        <v>0</v>
      </c>
      <c r="N170" s="18">
        <v>0.75</v>
      </c>
      <c r="O170" s="18">
        <v>0</v>
      </c>
      <c r="P170" s="18"/>
      <c r="Q170" s="18">
        <v>0</v>
      </c>
      <c r="R170" s="18">
        <v>0.75</v>
      </c>
      <c r="S170" s="18">
        <v>0</v>
      </c>
      <c r="T170" s="18">
        <f t="shared" si="5"/>
        <v>1</v>
      </c>
    </row>
    <row r="171" spans="1:32" x14ac:dyDescent="0.25">
      <c r="A171" t="s">
        <v>1027</v>
      </c>
      <c r="B171" t="s">
        <v>1028</v>
      </c>
      <c r="C171" t="s">
        <v>1029</v>
      </c>
      <c r="D171" t="s">
        <v>1030</v>
      </c>
      <c r="E171" s="17">
        <v>7930</v>
      </c>
      <c r="F171" s="3" t="s">
        <v>35</v>
      </c>
      <c r="G171" s="3" t="str">
        <f t="shared" si="4"/>
        <v>Metall</v>
      </c>
      <c r="H171" t="s">
        <v>71</v>
      </c>
      <c r="I171" t="str">
        <f>VLOOKUP(H171,priceset,2,FALSE)</f>
        <v>Stahlschrott LME</v>
      </c>
      <c r="J171">
        <v>7.2188000000000002E-2</v>
      </c>
      <c r="K171">
        <v>0</v>
      </c>
      <c r="L171" s="18">
        <v>0</v>
      </c>
      <c r="M171" s="18">
        <v>0</v>
      </c>
      <c r="N171" s="18">
        <v>0.75</v>
      </c>
      <c r="O171" s="18">
        <v>0</v>
      </c>
      <c r="P171" s="18"/>
      <c r="Q171" s="18">
        <v>0</v>
      </c>
      <c r="R171" s="18">
        <v>0.75</v>
      </c>
      <c r="S171" s="18">
        <v>0</v>
      </c>
      <c r="T171" s="18">
        <f t="shared" si="5"/>
        <v>1</v>
      </c>
      <c r="U171" t="s">
        <v>1031</v>
      </c>
      <c r="V171" t="s">
        <v>1032</v>
      </c>
      <c r="W171" t="s">
        <v>1033</v>
      </c>
      <c r="X171" t="s">
        <v>1034</v>
      </c>
      <c r="Z171" t="s">
        <v>1035</v>
      </c>
      <c r="AB171" t="s">
        <v>1036</v>
      </c>
      <c r="AE171" t="s">
        <v>1037</v>
      </c>
    </row>
    <row r="172" spans="1:32" x14ac:dyDescent="0.25">
      <c r="A172" t="s">
        <v>1038</v>
      </c>
      <c r="B172" t="s">
        <v>1039</v>
      </c>
      <c r="C172" t="s">
        <v>1040</v>
      </c>
      <c r="D172" t="s">
        <v>1041</v>
      </c>
      <c r="E172" s="17">
        <v>1450</v>
      </c>
      <c r="F172" s="3" t="s">
        <v>41</v>
      </c>
      <c r="G172" s="3" t="str">
        <f t="shared" si="4"/>
        <v>Mineralisch</v>
      </c>
      <c r="L172" s="18"/>
      <c r="M172" s="18">
        <v>0</v>
      </c>
      <c r="N172" s="18">
        <v>0.75</v>
      </c>
      <c r="O172" s="18">
        <v>0</v>
      </c>
      <c r="P172" s="18"/>
      <c r="Q172" s="18">
        <v>0</v>
      </c>
      <c r="R172" s="18">
        <v>0.75</v>
      </c>
      <c r="S172" s="18">
        <v>0</v>
      </c>
      <c r="T172" s="18">
        <f t="shared" si="5"/>
        <v>1</v>
      </c>
    </row>
    <row r="173" spans="1:32" x14ac:dyDescent="0.25">
      <c r="A173" t="s">
        <v>1042</v>
      </c>
      <c r="B173" t="s">
        <v>1043</v>
      </c>
      <c r="C173" t="s">
        <v>1044</v>
      </c>
      <c r="D173" t="s">
        <v>1045</v>
      </c>
      <c r="E173" s="17">
        <v>7500</v>
      </c>
      <c r="F173" s="3" t="s">
        <v>35</v>
      </c>
      <c r="G173" s="3" t="str">
        <f t="shared" si="4"/>
        <v>Metall</v>
      </c>
      <c r="H173" t="s">
        <v>71</v>
      </c>
      <c r="I173" t="str">
        <f>VLOOKUP(H173,priceset,2,FALSE)</f>
        <v>Stahlschrott LME</v>
      </c>
      <c r="J173">
        <v>7.2188000000000002E-2</v>
      </c>
      <c r="K173">
        <v>0</v>
      </c>
      <c r="L173" s="18">
        <v>0</v>
      </c>
      <c r="M173" s="18">
        <v>0</v>
      </c>
      <c r="N173" s="18">
        <v>0.75</v>
      </c>
      <c r="O173" s="18">
        <v>0</v>
      </c>
      <c r="P173" s="18"/>
      <c r="Q173" s="18">
        <v>0</v>
      </c>
      <c r="R173" s="18">
        <v>0.75</v>
      </c>
      <c r="S173" s="18">
        <v>0</v>
      </c>
      <c r="T173" s="18">
        <f t="shared" si="5"/>
        <v>1</v>
      </c>
      <c r="Z173" t="s">
        <v>1046</v>
      </c>
      <c r="AB173" t="s">
        <v>1047</v>
      </c>
      <c r="AE173" t="s">
        <v>1048</v>
      </c>
    </row>
    <row r="174" spans="1:32" x14ac:dyDescent="0.25">
      <c r="A174" t="s">
        <v>1049</v>
      </c>
      <c r="B174" t="s">
        <v>1050</v>
      </c>
      <c r="C174" t="s">
        <v>1051</v>
      </c>
      <c r="D174" t="s">
        <v>1052</v>
      </c>
      <c r="E174" s="17">
        <v>750</v>
      </c>
      <c r="F174" s="3" t="s">
        <v>94</v>
      </c>
      <c r="G174" s="3" t="str">
        <f t="shared" si="4"/>
        <v>Holz</v>
      </c>
      <c r="L174" s="18"/>
      <c r="M174" s="18">
        <v>0</v>
      </c>
      <c r="N174" s="18">
        <v>0.75</v>
      </c>
      <c r="O174" s="18">
        <v>0</v>
      </c>
      <c r="P174" s="18"/>
      <c r="Q174" s="18">
        <v>0</v>
      </c>
      <c r="R174" s="18">
        <v>0.75</v>
      </c>
      <c r="S174" s="18">
        <v>0</v>
      </c>
      <c r="T174" s="18">
        <f t="shared" si="5"/>
        <v>1</v>
      </c>
      <c r="AE174" t="s">
        <v>1053</v>
      </c>
    </row>
    <row r="175" spans="1:32" x14ac:dyDescent="0.25">
      <c r="A175" t="s">
        <v>1054</v>
      </c>
      <c r="B175" t="s">
        <v>1055</v>
      </c>
      <c r="C175" t="s">
        <v>1056</v>
      </c>
      <c r="D175" t="s">
        <v>1057</v>
      </c>
      <c r="E175" s="17">
        <v>130</v>
      </c>
      <c r="F175" s="3" t="s">
        <v>63</v>
      </c>
      <c r="G175" s="3" t="str">
        <f t="shared" si="4"/>
        <v>Organisch</v>
      </c>
      <c r="L175" s="18"/>
      <c r="M175" s="18">
        <v>0</v>
      </c>
      <c r="N175" s="18">
        <v>0.75</v>
      </c>
      <c r="O175" s="18">
        <v>0</v>
      </c>
      <c r="P175" s="18"/>
      <c r="Q175" s="18">
        <v>0</v>
      </c>
      <c r="R175" s="18">
        <v>0.75</v>
      </c>
      <c r="S175" s="18">
        <v>0</v>
      </c>
      <c r="T175" s="18">
        <f t="shared" si="5"/>
        <v>1</v>
      </c>
      <c r="Z175" t="s">
        <v>1058</v>
      </c>
      <c r="AB175" t="s">
        <v>1059</v>
      </c>
      <c r="AE175" t="s">
        <v>1060</v>
      </c>
      <c r="AF175" t="s">
        <v>1061</v>
      </c>
    </row>
    <row r="176" spans="1:32" x14ac:dyDescent="0.25">
      <c r="A176" t="s">
        <v>1062</v>
      </c>
      <c r="B176" t="s">
        <v>1063</v>
      </c>
      <c r="C176" t="s">
        <v>1064</v>
      </c>
      <c r="D176" t="s">
        <v>1065</v>
      </c>
      <c r="E176" s="17">
        <v>500</v>
      </c>
      <c r="F176" s="3" t="s">
        <v>94</v>
      </c>
      <c r="G176" s="3" t="str">
        <f t="shared" si="4"/>
        <v>Holz</v>
      </c>
      <c r="L176" s="18"/>
      <c r="M176" s="18">
        <v>0</v>
      </c>
      <c r="N176" s="18">
        <v>0.75</v>
      </c>
      <c r="O176" s="18">
        <v>0</v>
      </c>
      <c r="P176" s="18"/>
      <c r="Q176" s="18">
        <v>0</v>
      </c>
      <c r="R176" s="18">
        <v>0.75</v>
      </c>
      <c r="S176" s="18">
        <v>0</v>
      </c>
      <c r="T176" s="18">
        <f t="shared" si="5"/>
        <v>1</v>
      </c>
    </row>
    <row r="177" spans="1:32" x14ac:dyDescent="0.25">
      <c r="A177" t="s">
        <v>1066</v>
      </c>
      <c r="B177" t="s">
        <v>1067</v>
      </c>
      <c r="C177" t="s">
        <v>1068</v>
      </c>
      <c r="D177" t="s">
        <v>1069</v>
      </c>
      <c r="E177" s="17">
        <v>700</v>
      </c>
      <c r="F177" s="3" t="s">
        <v>94</v>
      </c>
      <c r="G177" s="3" t="str">
        <f t="shared" si="4"/>
        <v>Holz</v>
      </c>
      <c r="H177" t="s">
        <v>388</v>
      </c>
      <c r="I177" t="str">
        <f>VLOOKUP(H177,priceset,2,FALSE)</f>
        <v>Weichholz</v>
      </c>
      <c r="J177">
        <v>2.4063000000000001E-2</v>
      </c>
      <c r="K177">
        <v>0.1</v>
      </c>
      <c r="L177" s="18">
        <v>0</v>
      </c>
      <c r="M177" s="18">
        <v>0</v>
      </c>
      <c r="N177" s="18">
        <v>0.75</v>
      </c>
      <c r="O177" s="18">
        <v>0</v>
      </c>
      <c r="P177" s="18"/>
      <c r="Q177" s="18">
        <v>0</v>
      </c>
      <c r="R177" s="18">
        <v>0.75</v>
      </c>
      <c r="S177" s="18">
        <v>0</v>
      </c>
      <c r="T177" s="18">
        <f t="shared" si="5"/>
        <v>1</v>
      </c>
      <c r="Z177" t="s">
        <v>1070</v>
      </c>
      <c r="AB177" t="s">
        <v>1071</v>
      </c>
      <c r="AE177" t="s">
        <v>1072</v>
      </c>
    </row>
    <row r="178" spans="1:32" x14ac:dyDescent="0.25">
      <c r="A178" t="s">
        <v>1073</v>
      </c>
      <c r="B178" t="s">
        <v>1074</v>
      </c>
      <c r="C178" t="s">
        <v>1075</v>
      </c>
      <c r="D178" t="s">
        <v>1076</v>
      </c>
      <c r="E178" s="17">
        <v>700</v>
      </c>
      <c r="F178" s="3" t="s">
        <v>94</v>
      </c>
      <c r="G178" s="3" t="str">
        <f t="shared" si="4"/>
        <v>Holz</v>
      </c>
      <c r="H178" t="s">
        <v>686</v>
      </c>
      <c r="I178" t="str">
        <f>VLOOKUP(H178,priceset,2,FALSE)</f>
        <v>Hartholz</v>
      </c>
      <c r="J178">
        <v>2.4063000000000001E-2</v>
      </c>
      <c r="K178">
        <v>0.05</v>
      </c>
      <c r="L178" s="18">
        <v>0</v>
      </c>
      <c r="M178" s="18">
        <v>0</v>
      </c>
      <c r="N178" s="18">
        <v>0.75</v>
      </c>
      <c r="O178" s="18">
        <v>0</v>
      </c>
      <c r="P178" s="18"/>
      <c r="Q178" s="18">
        <v>0</v>
      </c>
      <c r="R178" s="18">
        <v>0.75</v>
      </c>
      <c r="S178" s="18">
        <v>0</v>
      </c>
      <c r="T178" s="18">
        <f t="shared" si="5"/>
        <v>1</v>
      </c>
      <c r="U178" t="s">
        <v>1077</v>
      </c>
      <c r="Z178" t="s">
        <v>1078</v>
      </c>
      <c r="AB178" t="s">
        <v>1079</v>
      </c>
    </row>
    <row r="179" spans="1:32" x14ac:dyDescent="0.25">
      <c r="A179" t="s">
        <v>1080</v>
      </c>
      <c r="B179" t="s">
        <v>1081</v>
      </c>
      <c r="C179" t="s">
        <v>1082</v>
      </c>
      <c r="D179" t="s">
        <v>1083</v>
      </c>
      <c r="E179" s="17">
        <v>780</v>
      </c>
      <c r="F179" s="3" t="s">
        <v>94</v>
      </c>
      <c r="G179" s="3" t="str">
        <f t="shared" si="4"/>
        <v>Holz</v>
      </c>
      <c r="L179" s="18"/>
      <c r="M179" s="18">
        <v>0</v>
      </c>
      <c r="N179" s="18">
        <v>0.75</v>
      </c>
      <c r="O179" s="18">
        <v>0</v>
      </c>
      <c r="P179" s="18"/>
      <c r="Q179" s="18">
        <v>0</v>
      </c>
      <c r="R179" s="18">
        <v>0.75</v>
      </c>
      <c r="S179" s="18">
        <v>0</v>
      </c>
      <c r="T179" s="18">
        <f t="shared" si="5"/>
        <v>1</v>
      </c>
      <c r="U179" t="s">
        <v>1084</v>
      </c>
    </row>
    <row r="180" spans="1:32" x14ac:dyDescent="0.25">
      <c r="A180" t="s">
        <v>1085</v>
      </c>
      <c r="B180" t="s">
        <v>1086</v>
      </c>
      <c r="C180" t="s">
        <v>1087</v>
      </c>
      <c r="D180" t="s">
        <v>1088</v>
      </c>
      <c r="E180" s="17">
        <v>45</v>
      </c>
      <c r="F180" s="3" t="s">
        <v>56</v>
      </c>
      <c r="G180" s="3" t="str">
        <f t="shared" si="4"/>
        <v>Kunststoff</v>
      </c>
      <c r="L180" s="18"/>
      <c r="M180" s="18">
        <v>0</v>
      </c>
      <c r="N180" s="18">
        <v>0.75</v>
      </c>
      <c r="O180" s="18">
        <v>0</v>
      </c>
      <c r="P180" s="18"/>
      <c r="Q180" s="18">
        <v>0</v>
      </c>
      <c r="R180" s="18">
        <v>0.75</v>
      </c>
      <c r="S180" s="18">
        <v>0</v>
      </c>
      <c r="T180" s="18">
        <f t="shared" si="5"/>
        <v>1</v>
      </c>
      <c r="Z180" t="s">
        <v>1089</v>
      </c>
      <c r="AB180" t="s">
        <v>1090</v>
      </c>
      <c r="AE180" t="s">
        <v>1091</v>
      </c>
    </row>
    <row r="181" spans="1:32" x14ac:dyDescent="0.25">
      <c r="A181" t="s">
        <v>1092</v>
      </c>
      <c r="B181" t="s">
        <v>1093</v>
      </c>
      <c r="C181" t="s">
        <v>1094</v>
      </c>
      <c r="D181" t="s">
        <v>1095</v>
      </c>
      <c r="E181" s="17">
        <v>2300</v>
      </c>
      <c r="F181" s="3" t="s">
        <v>41</v>
      </c>
      <c r="G181" s="3" t="str">
        <f t="shared" si="4"/>
        <v>Mineralisch</v>
      </c>
      <c r="L181" s="18"/>
      <c r="M181" s="18">
        <v>0</v>
      </c>
      <c r="N181" s="18">
        <v>0.75</v>
      </c>
      <c r="O181" s="18">
        <v>0</v>
      </c>
      <c r="P181" s="18"/>
      <c r="Q181" s="18">
        <v>0</v>
      </c>
      <c r="R181" s="18">
        <v>0.75</v>
      </c>
      <c r="S181" s="18">
        <v>0</v>
      </c>
      <c r="T181" s="18">
        <f t="shared" si="5"/>
        <v>1</v>
      </c>
    </row>
    <row r="182" spans="1:32" x14ac:dyDescent="0.25">
      <c r="A182" t="s">
        <v>1096</v>
      </c>
      <c r="B182" t="s">
        <v>1097</v>
      </c>
      <c r="C182" t="s">
        <v>1098</v>
      </c>
      <c r="D182" t="s">
        <v>1099</v>
      </c>
      <c r="E182" s="17">
        <v>910</v>
      </c>
      <c r="F182" s="3" t="s">
        <v>56</v>
      </c>
      <c r="G182" s="3" t="str">
        <f t="shared" si="4"/>
        <v>Kunststoff</v>
      </c>
      <c r="H182" t="s">
        <v>692</v>
      </c>
      <c r="I182" t="str">
        <f>VLOOKUP(H182,priceset,2,FALSE)</f>
        <v>Gummi</v>
      </c>
      <c r="J182">
        <v>7.2188000000000002E-2</v>
      </c>
      <c r="K182">
        <v>0</v>
      </c>
      <c r="L182" s="18">
        <v>0</v>
      </c>
      <c r="M182" s="18">
        <v>0</v>
      </c>
      <c r="N182" s="18">
        <v>0.75</v>
      </c>
      <c r="O182" s="18">
        <v>0</v>
      </c>
      <c r="P182" s="18"/>
      <c r="Q182" s="18">
        <v>0</v>
      </c>
      <c r="R182" s="18">
        <v>0.75</v>
      </c>
      <c r="S182" s="18">
        <v>0</v>
      </c>
      <c r="T182" s="18">
        <f t="shared" si="5"/>
        <v>1</v>
      </c>
      <c r="Z182" t="s">
        <v>1100</v>
      </c>
      <c r="AB182" t="s">
        <v>1101</v>
      </c>
      <c r="AE182" t="s">
        <v>1102</v>
      </c>
    </row>
    <row r="183" spans="1:32" x14ac:dyDescent="0.25">
      <c r="A183" t="s">
        <v>1103</v>
      </c>
      <c r="B183" t="s">
        <v>1104</v>
      </c>
      <c r="C183" t="s">
        <v>1105</v>
      </c>
      <c r="D183" t="s">
        <v>1106</v>
      </c>
      <c r="E183" s="17">
        <v>720</v>
      </c>
      <c r="F183" s="3" t="s">
        <v>94</v>
      </c>
      <c r="G183" s="3" t="str">
        <f t="shared" si="4"/>
        <v>Holz</v>
      </c>
      <c r="H183" t="s">
        <v>686</v>
      </c>
      <c r="I183" t="str">
        <f>VLOOKUP(H183,priceset,2,FALSE)</f>
        <v>Hartholz</v>
      </c>
      <c r="J183">
        <v>2.4063000000000001E-2</v>
      </c>
      <c r="K183">
        <v>0.05</v>
      </c>
      <c r="L183" s="18">
        <v>0</v>
      </c>
      <c r="M183" s="18">
        <v>0</v>
      </c>
      <c r="N183" s="18">
        <v>0.75</v>
      </c>
      <c r="O183" s="18">
        <v>0</v>
      </c>
      <c r="P183" s="18"/>
      <c r="Q183" s="18">
        <v>0</v>
      </c>
      <c r="R183" s="18">
        <v>0.75</v>
      </c>
      <c r="S183" s="18">
        <v>0</v>
      </c>
      <c r="T183" s="18">
        <f t="shared" si="5"/>
        <v>1</v>
      </c>
      <c r="Z183" t="s">
        <v>1107</v>
      </c>
      <c r="AB183" t="s">
        <v>1108</v>
      </c>
      <c r="AE183" t="s">
        <v>1109</v>
      </c>
    </row>
    <row r="184" spans="1:32" x14ac:dyDescent="0.25">
      <c r="A184" t="s">
        <v>1110</v>
      </c>
      <c r="B184" t="s">
        <v>1111</v>
      </c>
      <c r="C184" t="s">
        <v>1112</v>
      </c>
      <c r="D184" t="s">
        <v>1113</v>
      </c>
      <c r="E184" s="17">
        <v>600</v>
      </c>
      <c r="F184" s="3" t="s">
        <v>94</v>
      </c>
      <c r="G184" s="3" t="str">
        <f t="shared" si="4"/>
        <v>Holz</v>
      </c>
      <c r="L184" s="18"/>
      <c r="M184" s="18">
        <v>0</v>
      </c>
      <c r="N184" s="18">
        <v>0.75</v>
      </c>
      <c r="O184" s="18">
        <v>0</v>
      </c>
      <c r="P184" s="18"/>
      <c r="Q184" s="18">
        <v>0</v>
      </c>
      <c r="R184" s="18">
        <v>0.75</v>
      </c>
      <c r="S184" s="18">
        <v>0</v>
      </c>
      <c r="T184" s="18">
        <f t="shared" si="5"/>
        <v>1</v>
      </c>
      <c r="U184" t="s">
        <v>1114</v>
      </c>
    </row>
    <row r="185" spans="1:32" x14ac:dyDescent="0.25">
      <c r="A185" t="s">
        <v>1115</v>
      </c>
      <c r="B185" t="s">
        <v>1116</v>
      </c>
      <c r="C185" t="s">
        <v>1117</v>
      </c>
      <c r="D185" t="s">
        <v>1118</v>
      </c>
      <c r="E185" s="17">
        <v>400</v>
      </c>
      <c r="F185" s="3" t="s">
        <v>41</v>
      </c>
      <c r="G185" s="3" t="str">
        <f t="shared" si="4"/>
        <v>Mineralisch</v>
      </c>
      <c r="H185" t="s">
        <v>42</v>
      </c>
      <c r="I185" t="str">
        <f>VLOOKUP(H185,priceset,2,FALSE)</f>
        <v>Steine gemischt</v>
      </c>
      <c r="J185">
        <v>9.6249999999999999E-3</v>
      </c>
      <c r="K185">
        <v>1.7999999999999999E-2</v>
      </c>
      <c r="L185" s="18">
        <v>0</v>
      </c>
      <c r="M185" s="18">
        <v>0</v>
      </c>
      <c r="N185" s="18">
        <v>0.75</v>
      </c>
      <c r="O185" s="18">
        <v>0</v>
      </c>
      <c r="P185" s="18"/>
      <c r="Q185" s="18">
        <v>0</v>
      </c>
      <c r="R185" s="18">
        <v>0.75</v>
      </c>
      <c r="S185" s="18">
        <v>0</v>
      </c>
      <c r="T185" s="18">
        <f t="shared" si="5"/>
        <v>1</v>
      </c>
      <c r="Z185" t="s">
        <v>1119</v>
      </c>
      <c r="AB185" t="s">
        <v>1120</v>
      </c>
      <c r="AE185" t="s">
        <v>1121</v>
      </c>
    </row>
    <row r="186" spans="1:32" x14ac:dyDescent="0.25">
      <c r="A186" t="s">
        <v>1122</v>
      </c>
      <c r="B186" t="s">
        <v>1123</v>
      </c>
      <c r="C186" t="s">
        <v>1124</v>
      </c>
      <c r="D186" t="s">
        <v>1125</v>
      </c>
      <c r="E186" s="17">
        <v>2400</v>
      </c>
      <c r="F186" s="3" t="s">
        <v>41</v>
      </c>
      <c r="G186" s="3" t="str">
        <f t="shared" si="4"/>
        <v>Mineralisch</v>
      </c>
      <c r="L186" s="18"/>
      <c r="M186" s="18">
        <v>0</v>
      </c>
      <c r="N186" s="18">
        <v>0.75</v>
      </c>
      <c r="O186" s="18">
        <v>0</v>
      </c>
      <c r="P186" s="18"/>
      <c r="Q186" s="18">
        <v>0</v>
      </c>
      <c r="R186" s="18">
        <v>0.75</v>
      </c>
      <c r="S186" s="18">
        <v>0</v>
      </c>
      <c r="T186" s="18">
        <f t="shared" si="5"/>
        <v>1</v>
      </c>
    </row>
    <row r="187" spans="1:32" x14ac:dyDescent="0.25">
      <c r="A187" t="s">
        <v>1126</v>
      </c>
      <c r="B187" t="s">
        <v>1127</v>
      </c>
      <c r="C187" t="s">
        <v>1128</v>
      </c>
      <c r="D187" t="s">
        <v>1129</v>
      </c>
      <c r="E187" s="17">
        <v>1700</v>
      </c>
      <c r="F187" s="3" t="s">
        <v>41</v>
      </c>
      <c r="G187" s="3" t="str">
        <f t="shared" si="4"/>
        <v>Mineralisch</v>
      </c>
      <c r="H187" t="s">
        <v>42</v>
      </c>
      <c r="I187" t="str">
        <f>VLOOKUP(H187,priceset,2,FALSE)</f>
        <v>Steine gemischt</v>
      </c>
      <c r="J187">
        <v>9.6249999999999999E-3</v>
      </c>
      <c r="K187">
        <v>1.7999999999999999E-2</v>
      </c>
      <c r="L187" s="18">
        <v>0</v>
      </c>
      <c r="M187" s="18">
        <v>0</v>
      </c>
      <c r="N187" s="18">
        <v>0.75</v>
      </c>
      <c r="O187" s="18">
        <v>0</v>
      </c>
      <c r="P187" s="18"/>
      <c r="Q187" s="18">
        <v>0</v>
      </c>
      <c r="R187" s="18">
        <v>0.75</v>
      </c>
      <c r="S187" s="18">
        <v>0</v>
      </c>
      <c r="T187" s="18">
        <f t="shared" si="5"/>
        <v>1</v>
      </c>
      <c r="Z187" t="s">
        <v>1130</v>
      </c>
      <c r="AB187" t="s">
        <v>1131</v>
      </c>
      <c r="AE187" t="s">
        <v>1132</v>
      </c>
      <c r="AF187" t="s">
        <v>1133</v>
      </c>
    </row>
    <row r="188" spans="1:32" x14ac:dyDescent="0.25">
      <c r="A188" t="s">
        <v>1134</v>
      </c>
      <c r="B188" t="s">
        <v>1135</v>
      </c>
      <c r="C188" t="s">
        <v>1117</v>
      </c>
      <c r="D188" t="s">
        <v>1136</v>
      </c>
      <c r="E188" s="17">
        <v>750</v>
      </c>
      <c r="F188" s="3" t="s">
        <v>41</v>
      </c>
      <c r="G188" s="3" t="str">
        <f t="shared" si="4"/>
        <v>Mineralisch</v>
      </c>
      <c r="H188" t="s">
        <v>42</v>
      </c>
      <c r="I188" t="str">
        <f>VLOOKUP(H188,priceset,2,FALSE)</f>
        <v>Steine gemischt</v>
      </c>
      <c r="J188">
        <v>9.6249999999999999E-3</v>
      </c>
      <c r="K188">
        <v>1.7999999999999999E-2</v>
      </c>
      <c r="L188" s="18">
        <v>0</v>
      </c>
      <c r="M188" s="18">
        <v>0</v>
      </c>
      <c r="N188" s="18">
        <v>0.75</v>
      </c>
      <c r="O188" s="18">
        <v>0</v>
      </c>
      <c r="P188" s="18"/>
      <c r="Q188" s="18">
        <v>0</v>
      </c>
      <c r="R188" s="18">
        <v>0.75</v>
      </c>
      <c r="S188" s="18">
        <v>0</v>
      </c>
      <c r="T188" s="18">
        <f t="shared" si="5"/>
        <v>1</v>
      </c>
      <c r="Z188" t="s">
        <v>1137</v>
      </c>
      <c r="AA188" t="s">
        <v>1138</v>
      </c>
      <c r="AB188" t="s">
        <v>1139</v>
      </c>
    </row>
    <row r="189" spans="1:32" x14ac:dyDescent="0.25">
      <c r="A189" t="s">
        <v>1140</v>
      </c>
      <c r="B189" t="s">
        <v>1141</v>
      </c>
      <c r="C189" t="s">
        <v>1142</v>
      </c>
      <c r="D189" t="s">
        <v>1143</v>
      </c>
      <c r="E189" s="17">
        <v>450</v>
      </c>
      <c r="F189" s="3" t="s">
        <v>94</v>
      </c>
      <c r="G189" s="3" t="str">
        <f t="shared" si="4"/>
        <v>Holz</v>
      </c>
      <c r="L189" s="18"/>
      <c r="M189" s="18">
        <v>0</v>
      </c>
      <c r="N189" s="18">
        <v>0.75</v>
      </c>
      <c r="O189" s="18">
        <v>0</v>
      </c>
      <c r="P189" s="18"/>
      <c r="Q189" s="18">
        <v>0</v>
      </c>
      <c r="R189" s="18">
        <v>0.75</v>
      </c>
      <c r="S189" s="18">
        <v>0</v>
      </c>
      <c r="T189" s="18">
        <f t="shared" si="5"/>
        <v>1</v>
      </c>
      <c r="U189" t="s">
        <v>1144</v>
      </c>
    </row>
    <row r="190" spans="1:32" x14ac:dyDescent="0.25">
      <c r="A190" t="s">
        <v>1145</v>
      </c>
      <c r="B190" t="s">
        <v>1146</v>
      </c>
      <c r="C190" t="s">
        <v>1147</v>
      </c>
      <c r="D190" t="s">
        <v>1148</v>
      </c>
      <c r="E190" s="17">
        <v>1200</v>
      </c>
      <c r="F190" s="3" t="s">
        <v>56</v>
      </c>
      <c r="G190" s="3" t="str">
        <f t="shared" si="4"/>
        <v>Kunststoff</v>
      </c>
      <c r="H190" t="s">
        <v>1149</v>
      </c>
      <c r="I190" t="str">
        <f>VLOOKUP(H190,priceset,2,FALSE)</f>
        <v>PVC (Polyvinylchlorid)</v>
      </c>
      <c r="J190">
        <v>7.2188000000000002E-2</v>
      </c>
      <c r="K190">
        <v>0.75</v>
      </c>
      <c r="L190" s="18">
        <v>0</v>
      </c>
      <c r="M190" s="18">
        <v>0</v>
      </c>
      <c r="N190" s="18">
        <v>0.75</v>
      </c>
      <c r="O190" s="18">
        <v>0</v>
      </c>
      <c r="P190" s="18"/>
      <c r="Q190" s="18">
        <v>0</v>
      </c>
      <c r="R190" s="18">
        <v>0.75</v>
      </c>
      <c r="S190" s="18">
        <v>0</v>
      </c>
      <c r="T190" s="18">
        <f t="shared" si="5"/>
        <v>1</v>
      </c>
      <c r="U190" t="s">
        <v>1150</v>
      </c>
      <c r="V190" t="s">
        <v>1151</v>
      </c>
      <c r="AB190" t="s">
        <v>1152</v>
      </c>
    </row>
    <row r="191" spans="1:32" x14ac:dyDescent="0.25">
      <c r="A191" t="s">
        <v>1153</v>
      </c>
      <c r="B191" t="s">
        <v>1154</v>
      </c>
      <c r="C191" t="s">
        <v>1155</v>
      </c>
      <c r="D191" t="s">
        <v>1154</v>
      </c>
      <c r="E191" s="17">
        <v>2450</v>
      </c>
      <c r="F191" s="3" t="s">
        <v>41</v>
      </c>
      <c r="G191" s="3" t="str">
        <f t="shared" si="4"/>
        <v>Mineralisch</v>
      </c>
      <c r="L191" s="18"/>
      <c r="M191" s="18">
        <v>0</v>
      </c>
      <c r="N191" s="18">
        <v>0.75</v>
      </c>
      <c r="O191" s="18">
        <v>0</v>
      </c>
      <c r="P191" s="18"/>
      <c r="Q191" s="18">
        <v>0</v>
      </c>
      <c r="R191" s="18">
        <v>0.75</v>
      </c>
      <c r="S191" s="18">
        <v>0</v>
      </c>
      <c r="T191" s="18">
        <f t="shared" si="5"/>
        <v>1</v>
      </c>
    </row>
    <row r="192" spans="1:32" x14ac:dyDescent="0.25">
      <c r="A192" t="s">
        <v>1156</v>
      </c>
      <c r="B192" t="s">
        <v>1157</v>
      </c>
      <c r="C192" t="s">
        <v>1158</v>
      </c>
      <c r="D192" t="s">
        <v>387</v>
      </c>
      <c r="E192" s="17">
        <v>550</v>
      </c>
      <c r="F192" s="3" t="s">
        <v>94</v>
      </c>
      <c r="G192" s="3" t="str">
        <f t="shared" si="4"/>
        <v>Holz</v>
      </c>
      <c r="H192" t="s">
        <v>388</v>
      </c>
      <c r="I192" t="str">
        <f>VLOOKUP(H192,priceset,2,FALSE)</f>
        <v>Weichholz</v>
      </c>
      <c r="J192">
        <v>2.4063000000000001E-2</v>
      </c>
      <c r="K192">
        <v>0.1</v>
      </c>
      <c r="L192" s="18">
        <v>0</v>
      </c>
      <c r="M192" s="18">
        <v>0</v>
      </c>
      <c r="N192" s="18">
        <v>0.75</v>
      </c>
      <c r="O192" s="18">
        <v>0</v>
      </c>
      <c r="P192" s="18"/>
      <c r="Q192" s="18">
        <v>0</v>
      </c>
      <c r="R192" s="18">
        <v>0.75</v>
      </c>
      <c r="S192" s="18">
        <v>0</v>
      </c>
      <c r="T192" s="18">
        <f t="shared" si="5"/>
        <v>1</v>
      </c>
      <c r="Z192" t="s">
        <v>1159</v>
      </c>
      <c r="AB192" t="s">
        <v>1160</v>
      </c>
    </row>
    <row r="193" spans="1:31" x14ac:dyDescent="0.25">
      <c r="A193" t="s">
        <v>1161</v>
      </c>
      <c r="B193" t="s">
        <v>1162</v>
      </c>
      <c r="C193" t="s">
        <v>1163</v>
      </c>
      <c r="D193" t="s">
        <v>1164</v>
      </c>
      <c r="E193" s="17">
        <v>1100</v>
      </c>
      <c r="F193" s="3" t="s">
        <v>94</v>
      </c>
      <c r="G193" s="3" t="str">
        <f t="shared" si="4"/>
        <v>Holz</v>
      </c>
      <c r="H193" t="s">
        <v>686</v>
      </c>
      <c r="I193" t="str">
        <f>VLOOKUP(H193,priceset,2,FALSE)</f>
        <v>Hartholz</v>
      </c>
      <c r="J193">
        <v>2.4063000000000001E-2</v>
      </c>
      <c r="K193">
        <v>0.05</v>
      </c>
      <c r="L193" s="18">
        <v>0</v>
      </c>
      <c r="M193" s="18">
        <v>0</v>
      </c>
      <c r="N193" s="18">
        <v>0.75</v>
      </c>
      <c r="O193" s="18">
        <v>0</v>
      </c>
      <c r="P193" s="18"/>
      <c r="Q193" s="18">
        <v>0</v>
      </c>
      <c r="R193" s="18">
        <v>0.75</v>
      </c>
      <c r="S193" s="18">
        <v>0</v>
      </c>
      <c r="T193" s="18">
        <f t="shared" si="5"/>
        <v>1</v>
      </c>
      <c r="Z193" t="s">
        <v>1165</v>
      </c>
      <c r="AB193" t="s">
        <v>1166</v>
      </c>
      <c r="AE193" t="s">
        <v>1167</v>
      </c>
    </row>
    <row r="194" spans="1:31" x14ac:dyDescent="0.25">
      <c r="A194" t="s">
        <v>1168</v>
      </c>
      <c r="B194" t="s">
        <v>1169</v>
      </c>
      <c r="C194" t="s">
        <v>1170</v>
      </c>
      <c r="D194" t="s">
        <v>1171</v>
      </c>
      <c r="E194" s="17">
        <v>700</v>
      </c>
      <c r="F194" s="3" t="s">
        <v>94</v>
      </c>
      <c r="G194" s="3" t="str">
        <f t="shared" si="4"/>
        <v>Holz</v>
      </c>
      <c r="L194" s="18"/>
      <c r="M194" s="18">
        <v>0</v>
      </c>
      <c r="N194" s="18">
        <v>0.75</v>
      </c>
      <c r="O194" s="18">
        <v>0</v>
      </c>
      <c r="P194" s="18"/>
      <c r="Q194" s="18">
        <v>0</v>
      </c>
      <c r="R194" s="18">
        <v>0.75</v>
      </c>
      <c r="S194" s="18">
        <v>0</v>
      </c>
      <c r="T194" s="18">
        <f t="shared" si="5"/>
        <v>1</v>
      </c>
      <c r="U194" t="s">
        <v>1172</v>
      </c>
    </row>
    <row r="195" spans="1:31" x14ac:dyDescent="0.25">
      <c r="A195" t="s">
        <v>1173</v>
      </c>
      <c r="B195" t="s">
        <v>1174</v>
      </c>
      <c r="C195" t="s">
        <v>1175</v>
      </c>
      <c r="D195" t="s">
        <v>1176</v>
      </c>
      <c r="E195" s="17">
        <v>900</v>
      </c>
      <c r="F195" s="3" t="s">
        <v>56</v>
      </c>
      <c r="G195" s="3" t="str">
        <f t="shared" ref="G195:G258" si="7">VLOOKUP(F195,madaster,5,FALSE)</f>
        <v>Kunststoff</v>
      </c>
      <c r="H195" t="s">
        <v>1177</v>
      </c>
      <c r="I195" t="str">
        <f>VLOOKUP(H195,priceset,2,FALSE)</f>
        <v>PP Homopolymer</v>
      </c>
      <c r="J195">
        <v>7.2188000000000002E-2</v>
      </c>
      <c r="K195">
        <v>0.75</v>
      </c>
      <c r="L195" s="18">
        <v>0</v>
      </c>
      <c r="M195" s="18">
        <v>0</v>
      </c>
      <c r="N195" s="18">
        <v>0.75</v>
      </c>
      <c r="O195" s="18">
        <v>0</v>
      </c>
      <c r="P195" s="18"/>
      <c r="Q195" s="18">
        <v>0</v>
      </c>
      <c r="R195" s="18">
        <v>0.75</v>
      </c>
      <c r="S195" s="18">
        <v>0</v>
      </c>
      <c r="T195" s="18">
        <f t="shared" ref="T195:T258" si="8">1-S195-Q195</f>
        <v>1</v>
      </c>
      <c r="U195" t="s">
        <v>1178</v>
      </c>
      <c r="Z195" t="s">
        <v>1179</v>
      </c>
      <c r="AB195" t="s">
        <v>1180</v>
      </c>
      <c r="AE195" t="s">
        <v>1181</v>
      </c>
    </row>
    <row r="196" spans="1:31" x14ac:dyDescent="0.25">
      <c r="A196" t="s">
        <v>1182</v>
      </c>
      <c r="B196" t="s">
        <v>385</v>
      </c>
      <c r="C196" t="s">
        <v>1158</v>
      </c>
      <c r="D196" t="s">
        <v>1183</v>
      </c>
      <c r="E196" s="17">
        <v>460</v>
      </c>
      <c r="F196" s="3" t="s">
        <v>94</v>
      </c>
      <c r="G196" s="3" t="str">
        <f t="shared" si="7"/>
        <v>Holz</v>
      </c>
      <c r="H196" t="s">
        <v>388</v>
      </c>
      <c r="I196" t="str">
        <f>VLOOKUP(H196,priceset,2,FALSE)</f>
        <v>Weichholz</v>
      </c>
      <c r="J196">
        <v>2.4063000000000001E-2</v>
      </c>
      <c r="K196">
        <v>0.1</v>
      </c>
      <c r="L196" s="18">
        <v>0</v>
      </c>
      <c r="M196" s="18">
        <v>0</v>
      </c>
      <c r="N196" s="18">
        <v>0.75</v>
      </c>
      <c r="O196" s="18">
        <v>0</v>
      </c>
      <c r="P196" s="18"/>
      <c r="Q196" s="18">
        <v>0</v>
      </c>
      <c r="R196" s="18">
        <v>0.75</v>
      </c>
      <c r="S196" s="18">
        <v>0</v>
      </c>
      <c r="T196" s="18">
        <f t="shared" si="8"/>
        <v>1</v>
      </c>
      <c r="Z196" t="s">
        <v>1184</v>
      </c>
      <c r="AB196" t="s">
        <v>1185</v>
      </c>
      <c r="AC196" t="s">
        <v>1186</v>
      </c>
      <c r="AE196" t="s">
        <v>1187</v>
      </c>
    </row>
    <row r="197" spans="1:31" x14ac:dyDescent="0.25">
      <c r="A197" t="s">
        <v>1188</v>
      </c>
      <c r="B197" t="s">
        <v>696</v>
      </c>
      <c r="C197" t="s">
        <v>1189</v>
      </c>
      <c r="D197" t="s">
        <v>696</v>
      </c>
      <c r="E197" s="17">
        <v>1200</v>
      </c>
      <c r="F197" s="3" t="s">
        <v>63</v>
      </c>
      <c r="G197" s="3" t="str">
        <f t="shared" si="7"/>
        <v>Organisch</v>
      </c>
      <c r="L197" s="18"/>
      <c r="M197" s="18">
        <v>0</v>
      </c>
      <c r="N197" s="18">
        <v>0.75</v>
      </c>
      <c r="O197" s="18">
        <v>0</v>
      </c>
      <c r="P197" s="18"/>
      <c r="Q197" s="18">
        <v>0</v>
      </c>
      <c r="R197" s="18">
        <v>0.75</v>
      </c>
      <c r="S197" s="18">
        <v>0</v>
      </c>
      <c r="T197" s="18">
        <f t="shared" si="8"/>
        <v>1</v>
      </c>
      <c r="U197" t="s">
        <v>1190</v>
      </c>
    </row>
    <row r="198" spans="1:31" x14ac:dyDescent="0.25">
      <c r="A198" t="s">
        <v>1191</v>
      </c>
      <c r="B198" t="s">
        <v>1192</v>
      </c>
      <c r="C198" t="s">
        <v>1193</v>
      </c>
      <c r="D198" t="s">
        <v>1194</v>
      </c>
      <c r="E198" s="17">
        <v>1200</v>
      </c>
      <c r="F198" s="3" t="s">
        <v>94</v>
      </c>
      <c r="G198" s="3" t="str">
        <f t="shared" si="7"/>
        <v>Holz</v>
      </c>
      <c r="H198" t="s">
        <v>1195</v>
      </c>
      <c r="I198" t="str">
        <f>VLOOKUP(H198,priceset,2,FALSE)</f>
        <v>Holz/Stein berechnet</v>
      </c>
      <c r="J198">
        <v>2.4063000000000001E-2</v>
      </c>
      <c r="K198">
        <v>0.1</v>
      </c>
      <c r="L198" s="18">
        <v>0</v>
      </c>
      <c r="M198" s="18">
        <v>0</v>
      </c>
      <c r="N198" s="18">
        <v>0.75</v>
      </c>
      <c r="O198" s="18">
        <v>0</v>
      </c>
      <c r="P198" s="18"/>
      <c r="Q198" s="18">
        <v>0</v>
      </c>
      <c r="R198" s="18">
        <v>0.75</v>
      </c>
      <c r="S198" s="18">
        <v>0</v>
      </c>
      <c r="T198" s="18">
        <f t="shared" si="8"/>
        <v>1</v>
      </c>
      <c r="Z198" t="s">
        <v>1196</v>
      </c>
      <c r="AB198" t="s">
        <v>1197</v>
      </c>
      <c r="AE198" t="s">
        <v>1198</v>
      </c>
    </row>
    <row r="199" spans="1:31" x14ac:dyDescent="0.25">
      <c r="A199" t="s">
        <v>1199</v>
      </c>
      <c r="B199" t="s">
        <v>1200</v>
      </c>
      <c r="C199" t="s">
        <v>1201</v>
      </c>
      <c r="D199" t="s">
        <v>1202</v>
      </c>
      <c r="E199" s="17">
        <v>390</v>
      </c>
      <c r="F199" s="3" t="s">
        <v>94</v>
      </c>
      <c r="G199" s="3" t="str">
        <f t="shared" si="7"/>
        <v>Holz</v>
      </c>
      <c r="L199" s="18"/>
      <c r="M199" s="18">
        <v>0</v>
      </c>
      <c r="N199" s="18">
        <v>0.75</v>
      </c>
      <c r="O199" s="18">
        <v>0</v>
      </c>
      <c r="P199" s="18"/>
      <c r="Q199" s="18">
        <v>0</v>
      </c>
      <c r="R199" s="18">
        <v>0.75</v>
      </c>
      <c r="S199" s="18">
        <v>0</v>
      </c>
      <c r="T199" s="18">
        <f t="shared" si="8"/>
        <v>1</v>
      </c>
      <c r="AE199" t="s">
        <v>1203</v>
      </c>
    </row>
    <row r="200" spans="1:31" x14ac:dyDescent="0.25">
      <c r="A200" t="s">
        <v>1204</v>
      </c>
      <c r="B200" t="s">
        <v>1205</v>
      </c>
      <c r="C200" t="s">
        <v>1206</v>
      </c>
      <c r="D200" t="s">
        <v>1207</v>
      </c>
      <c r="E200" s="17">
        <v>70</v>
      </c>
      <c r="F200" s="3" t="s">
        <v>56</v>
      </c>
      <c r="G200" s="3" t="str">
        <f t="shared" si="7"/>
        <v>Kunststoff</v>
      </c>
      <c r="L200" s="18"/>
      <c r="M200" s="18">
        <v>0</v>
      </c>
      <c r="N200" s="18">
        <v>0.75</v>
      </c>
      <c r="O200" s="18">
        <v>0</v>
      </c>
      <c r="P200" s="18"/>
      <c r="Q200" s="18">
        <v>0</v>
      </c>
      <c r="R200" s="18">
        <v>0.75</v>
      </c>
      <c r="S200" s="18">
        <v>0</v>
      </c>
      <c r="T200" s="18">
        <f t="shared" si="8"/>
        <v>1</v>
      </c>
      <c r="U200" t="s">
        <v>1208</v>
      </c>
      <c r="V200" t="s">
        <v>1209</v>
      </c>
      <c r="Z200" t="s">
        <v>1210</v>
      </c>
      <c r="AA200" t="s">
        <v>1211</v>
      </c>
      <c r="AB200" t="s">
        <v>1212</v>
      </c>
      <c r="AC200" t="s">
        <v>1213</v>
      </c>
      <c r="AE200" t="s">
        <v>1214</v>
      </c>
    </row>
    <row r="201" spans="1:31" x14ac:dyDescent="0.25">
      <c r="A201" t="s">
        <v>1215</v>
      </c>
      <c r="B201" t="s">
        <v>1216</v>
      </c>
      <c r="C201" t="s">
        <v>1217</v>
      </c>
      <c r="D201" t="s">
        <v>1218</v>
      </c>
      <c r="E201" s="17">
        <v>2575</v>
      </c>
      <c r="F201" s="3" t="s">
        <v>41</v>
      </c>
      <c r="G201" s="3" t="str">
        <f t="shared" si="7"/>
        <v>Mineralisch</v>
      </c>
      <c r="H201" t="s">
        <v>50</v>
      </c>
      <c r="I201" t="str">
        <f>VLOOKUP(H201,priceset,2,FALSE)</f>
        <v>Beton</v>
      </c>
      <c r="J201">
        <v>9.6249999999999999E-3</v>
      </c>
      <c r="K201">
        <v>1.4999999999999999E-2</v>
      </c>
      <c r="L201" s="18">
        <v>0</v>
      </c>
      <c r="M201" s="18">
        <v>0</v>
      </c>
      <c r="N201" s="18">
        <v>0.75</v>
      </c>
      <c r="O201" s="18">
        <v>0</v>
      </c>
      <c r="P201" s="18"/>
      <c r="Q201" s="18">
        <v>0</v>
      </c>
      <c r="R201" s="18">
        <v>0.75</v>
      </c>
      <c r="S201" s="18">
        <v>0</v>
      </c>
      <c r="T201" s="18">
        <f t="shared" si="8"/>
        <v>1</v>
      </c>
      <c r="Z201" t="s">
        <v>1219</v>
      </c>
      <c r="AB201" t="s">
        <v>1220</v>
      </c>
      <c r="AE201" t="s">
        <v>1221</v>
      </c>
    </row>
    <row r="202" spans="1:31" x14ac:dyDescent="0.25">
      <c r="A202" t="s">
        <v>1222</v>
      </c>
      <c r="B202" t="s">
        <v>1223</v>
      </c>
      <c r="C202" t="s">
        <v>1224</v>
      </c>
      <c r="D202" t="s">
        <v>1223</v>
      </c>
      <c r="E202" s="17">
        <v>750</v>
      </c>
      <c r="F202" s="3" t="s">
        <v>94</v>
      </c>
      <c r="G202" s="3" t="str">
        <f t="shared" si="7"/>
        <v>Holz</v>
      </c>
      <c r="H202" t="s">
        <v>57</v>
      </c>
      <c r="I202" t="str">
        <f>VLOOKUP(H202,priceset,2,FALSE)</f>
        <v>B-Holz</v>
      </c>
      <c r="J202">
        <v>2.4063000000000001E-2</v>
      </c>
      <c r="K202">
        <v>0.1</v>
      </c>
      <c r="L202" s="18">
        <v>0</v>
      </c>
      <c r="M202" s="18">
        <v>0</v>
      </c>
      <c r="N202" s="18">
        <v>0.75</v>
      </c>
      <c r="O202" s="18">
        <v>0</v>
      </c>
      <c r="P202" s="18"/>
      <c r="Q202" s="18">
        <v>0</v>
      </c>
      <c r="R202" s="18">
        <v>0.75</v>
      </c>
      <c r="S202" s="18">
        <v>0</v>
      </c>
      <c r="T202" s="18">
        <f t="shared" si="8"/>
        <v>1</v>
      </c>
      <c r="U202" t="s">
        <v>1225</v>
      </c>
    </row>
    <row r="203" spans="1:31" x14ac:dyDescent="0.25">
      <c r="A203" t="s">
        <v>1226</v>
      </c>
      <c r="B203" t="s">
        <v>385</v>
      </c>
      <c r="C203" t="s">
        <v>1158</v>
      </c>
      <c r="D203" t="s">
        <v>387</v>
      </c>
      <c r="E203" s="17">
        <v>540</v>
      </c>
      <c r="F203" s="3" t="s">
        <v>94</v>
      </c>
      <c r="G203" s="3" t="str">
        <f t="shared" si="7"/>
        <v>Holz</v>
      </c>
      <c r="H203" t="s">
        <v>388</v>
      </c>
      <c r="I203" t="str">
        <f>VLOOKUP(H203,priceset,2,FALSE)</f>
        <v>Weichholz</v>
      </c>
      <c r="J203">
        <v>2.4063000000000001E-2</v>
      </c>
      <c r="K203">
        <v>0.1</v>
      </c>
      <c r="L203" s="18">
        <v>0</v>
      </c>
      <c r="M203" s="18">
        <v>0</v>
      </c>
      <c r="N203" s="18">
        <v>0.75</v>
      </c>
      <c r="O203" s="18">
        <v>0</v>
      </c>
      <c r="P203" s="18"/>
      <c r="Q203" s="18">
        <v>0</v>
      </c>
      <c r="R203" s="18">
        <v>0.75</v>
      </c>
      <c r="S203" s="18">
        <v>0</v>
      </c>
      <c r="T203" s="18">
        <f t="shared" si="8"/>
        <v>1</v>
      </c>
      <c r="Z203" t="s">
        <v>1227</v>
      </c>
      <c r="AB203" t="s">
        <v>1228</v>
      </c>
      <c r="AC203" t="s">
        <v>1229</v>
      </c>
      <c r="AD203" t="s">
        <v>1230</v>
      </c>
      <c r="AE203" t="s">
        <v>1231</v>
      </c>
    </row>
    <row r="204" spans="1:31" x14ac:dyDescent="0.25">
      <c r="A204" t="s">
        <v>1232</v>
      </c>
      <c r="B204" t="s">
        <v>1233</v>
      </c>
      <c r="C204" t="s">
        <v>1234</v>
      </c>
      <c r="D204" t="s">
        <v>1235</v>
      </c>
      <c r="E204" s="17">
        <v>7800</v>
      </c>
      <c r="F204" s="3" t="s">
        <v>35</v>
      </c>
      <c r="G204" s="3" t="str">
        <f t="shared" si="7"/>
        <v>Metall</v>
      </c>
      <c r="L204" s="18"/>
      <c r="M204" s="18">
        <v>0</v>
      </c>
      <c r="N204" s="18">
        <v>0.75</v>
      </c>
      <c r="O204" s="18">
        <v>0</v>
      </c>
      <c r="P204" s="18"/>
      <c r="Q204" s="18">
        <v>0</v>
      </c>
      <c r="R204" s="18">
        <v>0.75</v>
      </c>
      <c r="S204" s="18">
        <v>0</v>
      </c>
      <c r="T204" s="18">
        <f t="shared" si="8"/>
        <v>1</v>
      </c>
    </row>
    <row r="205" spans="1:31" x14ac:dyDescent="0.25">
      <c r="A205" t="s">
        <v>1236</v>
      </c>
      <c r="B205" t="s">
        <v>1237</v>
      </c>
      <c r="C205" t="s">
        <v>1238</v>
      </c>
      <c r="D205" t="s">
        <v>1239</v>
      </c>
      <c r="E205" s="17">
        <v>500</v>
      </c>
      <c r="F205" s="3" t="s">
        <v>94</v>
      </c>
      <c r="G205" s="3" t="str">
        <f t="shared" si="7"/>
        <v>Holz</v>
      </c>
      <c r="H205" t="s">
        <v>686</v>
      </c>
      <c r="I205" t="str">
        <f>VLOOKUP(H205,priceset,2,FALSE)</f>
        <v>Hartholz</v>
      </c>
      <c r="J205">
        <v>2.4063000000000001E-2</v>
      </c>
      <c r="K205">
        <v>0.05</v>
      </c>
      <c r="L205" s="18">
        <v>0</v>
      </c>
      <c r="M205" s="18">
        <v>0</v>
      </c>
      <c r="N205" s="18">
        <v>0.75</v>
      </c>
      <c r="O205" s="18">
        <v>0</v>
      </c>
      <c r="P205" s="18"/>
      <c r="Q205" s="18">
        <v>0</v>
      </c>
      <c r="R205" s="18">
        <v>0.75</v>
      </c>
      <c r="S205" s="18">
        <v>0</v>
      </c>
      <c r="T205" s="18">
        <f t="shared" si="8"/>
        <v>1</v>
      </c>
      <c r="Z205" t="s">
        <v>1240</v>
      </c>
      <c r="AB205" t="s">
        <v>1241</v>
      </c>
      <c r="AE205" t="s">
        <v>1242</v>
      </c>
    </row>
    <row r="206" spans="1:31" x14ac:dyDescent="0.25">
      <c r="A206" t="s">
        <v>1243</v>
      </c>
      <c r="B206" t="s">
        <v>1244</v>
      </c>
      <c r="C206" t="s">
        <v>1245</v>
      </c>
      <c r="D206" t="s">
        <v>1246</v>
      </c>
      <c r="E206" s="17">
        <v>1050</v>
      </c>
      <c r="F206" s="3" t="s">
        <v>56</v>
      </c>
      <c r="G206" s="3" t="str">
        <f t="shared" si="7"/>
        <v>Kunststoff</v>
      </c>
      <c r="L206" s="18"/>
      <c r="M206" s="18">
        <v>0</v>
      </c>
      <c r="N206" s="18">
        <v>0.75</v>
      </c>
      <c r="O206" s="18">
        <v>0</v>
      </c>
      <c r="P206" s="18"/>
      <c r="Q206" s="18">
        <v>0</v>
      </c>
      <c r="R206" s="18">
        <v>0.75</v>
      </c>
      <c r="S206" s="18">
        <v>0</v>
      </c>
      <c r="T206" s="18">
        <f t="shared" si="8"/>
        <v>1</v>
      </c>
      <c r="U206" t="s">
        <v>1247</v>
      </c>
      <c r="AB206" t="s">
        <v>1248</v>
      </c>
      <c r="AE206" t="s">
        <v>1249</v>
      </c>
    </row>
    <row r="207" spans="1:31" x14ac:dyDescent="0.25">
      <c r="A207" t="s">
        <v>1250</v>
      </c>
      <c r="B207" t="s">
        <v>1251</v>
      </c>
      <c r="C207" t="s">
        <v>1252</v>
      </c>
      <c r="D207" t="s">
        <v>1253</v>
      </c>
      <c r="E207" s="17">
        <v>11300</v>
      </c>
      <c r="F207" s="3" t="s">
        <v>35</v>
      </c>
      <c r="G207" s="3" t="str">
        <f t="shared" si="7"/>
        <v>Metall</v>
      </c>
      <c r="H207" t="s">
        <v>1254</v>
      </c>
      <c r="I207" t="str">
        <f>VLOOKUP(H207,priceset,2,FALSE)</f>
        <v>Blei LME/WB</v>
      </c>
      <c r="J207">
        <v>7.2188000000000002E-2</v>
      </c>
      <c r="K207">
        <v>0</v>
      </c>
      <c r="L207" s="18">
        <v>0.35</v>
      </c>
      <c r="M207" s="18">
        <v>0</v>
      </c>
      <c r="N207" s="18">
        <v>0.75</v>
      </c>
      <c r="O207" s="18">
        <v>0</v>
      </c>
      <c r="P207" s="18"/>
      <c r="Q207" s="18">
        <v>0</v>
      </c>
      <c r="R207" s="18">
        <v>0.75</v>
      </c>
      <c r="S207" s="18">
        <v>0</v>
      </c>
      <c r="T207" s="18">
        <f t="shared" si="8"/>
        <v>1</v>
      </c>
      <c r="Z207" t="s">
        <v>1255</v>
      </c>
      <c r="AB207" t="s">
        <v>1256</v>
      </c>
      <c r="AE207" t="s">
        <v>1257</v>
      </c>
    </row>
    <row r="208" spans="1:31" x14ac:dyDescent="0.25">
      <c r="A208" t="s">
        <v>1258</v>
      </c>
      <c r="B208" t="s">
        <v>719</v>
      </c>
      <c r="C208" t="s">
        <v>1259</v>
      </c>
      <c r="D208" t="s">
        <v>721</v>
      </c>
      <c r="E208" s="17">
        <v>1050</v>
      </c>
      <c r="F208" s="3" t="s">
        <v>56</v>
      </c>
      <c r="G208" s="3" t="str">
        <f t="shared" si="7"/>
        <v>Kunststoff</v>
      </c>
      <c r="H208" t="s">
        <v>594</v>
      </c>
      <c r="I208" t="str">
        <f>VLOOKUP(H208,priceset,2,FALSE)</f>
        <v>Asphalt</v>
      </c>
      <c r="J208">
        <v>9.6249999999999999E-3</v>
      </c>
      <c r="K208">
        <v>0</v>
      </c>
      <c r="L208" s="18">
        <v>0</v>
      </c>
      <c r="M208" s="18">
        <v>0</v>
      </c>
      <c r="N208" s="18">
        <v>0.75</v>
      </c>
      <c r="O208" s="18">
        <v>0</v>
      </c>
      <c r="P208" s="18"/>
      <c r="Q208" s="18">
        <v>0</v>
      </c>
      <c r="R208" s="18">
        <v>0.75</v>
      </c>
      <c r="S208" s="18">
        <v>0</v>
      </c>
      <c r="T208" s="18">
        <f t="shared" si="8"/>
        <v>1</v>
      </c>
      <c r="U208" t="s">
        <v>1260</v>
      </c>
    </row>
    <row r="209" spans="1:32" x14ac:dyDescent="0.25">
      <c r="A209" t="s">
        <v>1261</v>
      </c>
      <c r="B209" t="s">
        <v>1262</v>
      </c>
      <c r="C209" t="s">
        <v>1263</v>
      </c>
      <c r="D209" t="s">
        <v>1264</v>
      </c>
      <c r="E209" s="17">
        <v>7800</v>
      </c>
      <c r="F209" s="3" t="s">
        <v>35</v>
      </c>
      <c r="G209" s="3" t="str">
        <f t="shared" si="7"/>
        <v>Metall</v>
      </c>
      <c r="L209" s="18"/>
      <c r="M209" s="18">
        <v>0</v>
      </c>
      <c r="N209" s="18">
        <v>0.75</v>
      </c>
      <c r="O209" s="18">
        <v>0</v>
      </c>
      <c r="P209" s="18"/>
      <c r="Q209" s="18">
        <v>0</v>
      </c>
      <c r="R209" s="18">
        <v>0.75</v>
      </c>
      <c r="S209" s="18">
        <v>0</v>
      </c>
      <c r="T209" s="18">
        <f t="shared" si="8"/>
        <v>1</v>
      </c>
    </row>
    <row r="210" spans="1:32" x14ac:dyDescent="0.25">
      <c r="A210" t="s">
        <v>1265</v>
      </c>
      <c r="B210" t="s">
        <v>1266</v>
      </c>
      <c r="C210" t="s">
        <v>1267</v>
      </c>
      <c r="D210" t="s">
        <v>1268</v>
      </c>
      <c r="E210" s="17">
        <v>1350</v>
      </c>
      <c r="F210" s="3" t="s">
        <v>41</v>
      </c>
      <c r="G210" s="3" t="str">
        <f t="shared" si="7"/>
        <v>Mineralisch</v>
      </c>
      <c r="H210" t="s">
        <v>42</v>
      </c>
      <c r="I210" t="str">
        <f>VLOOKUP(H210,priceset,2,FALSE)</f>
        <v>Steine gemischt</v>
      </c>
      <c r="J210">
        <v>9.6249999999999999E-3</v>
      </c>
      <c r="K210">
        <v>1.7999999999999999E-2</v>
      </c>
      <c r="L210" s="18">
        <v>0</v>
      </c>
      <c r="M210" s="18">
        <v>0</v>
      </c>
      <c r="N210" s="18">
        <v>0.75</v>
      </c>
      <c r="O210" s="18">
        <v>0</v>
      </c>
      <c r="P210" s="18"/>
      <c r="Q210" s="18">
        <v>0</v>
      </c>
      <c r="R210" s="18">
        <v>0.75</v>
      </c>
      <c r="S210" s="18">
        <v>0</v>
      </c>
      <c r="T210" s="18">
        <f t="shared" si="8"/>
        <v>1</v>
      </c>
      <c r="Z210" t="s">
        <v>1269</v>
      </c>
      <c r="AB210" t="s">
        <v>1270</v>
      </c>
      <c r="AE210" t="s">
        <v>1271</v>
      </c>
    </row>
    <row r="211" spans="1:32" x14ac:dyDescent="0.25">
      <c r="A211" t="s">
        <v>1272</v>
      </c>
      <c r="B211" t="s">
        <v>1273</v>
      </c>
      <c r="C211" t="s">
        <v>1274</v>
      </c>
      <c r="D211" t="s">
        <v>1275</v>
      </c>
      <c r="E211" s="17">
        <v>525</v>
      </c>
      <c r="F211" s="3" t="s">
        <v>94</v>
      </c>
      <c r="G211" s="3" t="str">
        <f t="shared" si="7"/>
        <v>Holz</v>
      </c>
      <c r="H211" t="s">
        <v>57</v>
      </c>
      <c r="I211" t="str">
        <f>VLOOKUP(H211,priceset,2,FALSE)</f>
        <v>B-Holz</v>
      </c>
      <c r="J211">
        <v>2.4063000000000001E-2</v>
      </c>
      <c r="K211">
        <v>0.1</v>
      </c>
      <c r="L211" s="18">
        <v>0</v>
      </c>
      <c r="M211" s="18">
        <v>0</v>
      </c>
      <c r="N211" s="18">
        <v>0.75</v>
      </c>
      <c r="O211" s="18">
        <v>0</v>
      </c>
      <c r="P211" s="18"/>
      <c r="Q211" s="18">
        <v>0</v>
      </c>
      <c r="R211" s="18">
        <v>0.75</v>
      </c>
      <c r="S211" s="18">
        <v>0</v>
      </c>
      <c r="T211" s="18">
        <f t="shared" si="8"/>
        <v>1</v>
      </c>
      <c r="Z211" t="s">
        <v>1276</v>
      </c>
      <c r="AB211" t="s">
        <v>1277</v>
      </c>
      <c r="AE211" t="s">
        <v>1278</v>
      </c>
    </row>
    <row r="212" spans="1:32" x14ac:dyDescent="0.25">
      <c r="A212" t="s">
        <v>1279</v>
      </c>
      <c r="B212" t="s">
        <v>1280</v>
      </c>
      <c r="C212" t="s">
        <v>1281</v>
      </c>
      <c r="D212" t="s">
        <v>1282</v>
      </c>
      <c r="E212" s="17">
        <v>650</v>
      </c>
      <c r="F212" s="3" t="s">
        <v>94</v>
      </c>
      <c r="G212" s="3" t="str">
        <f t="shared" si="7"/>
        <v>Holz</v>
      </c>
      <c r="H212" t="s">
        <v>686</v>
      </c>
      <c r="I212" t="str">
        <f>VLOOKUP(H212,priceset,2,FALSE)</f>
        <v>Hartholz</v>
      </c>
      <c r="J212">
        <v>2.4063000000000001E-2</v>
      </c>
      <c r="K212">
        <v>0.05</v>
      </c>
      <c r="L212" s="18">
        <v>0</v>
      </c>
      <c r="M212" s="18">
        <v>0</v>
      </c>
      <c r="N212" s="18">
        <v>0.75</v>
      </c>
      <c r="O212" s="18">
        <v>0</v>
      </c>
      <c r="P212" s="18"/>
      <c r="Q212" s="18">
        <v>0</v>
      </c>
      <c r="R212" s="18">
        <v>0.75</v>
      </c>
      <c r="S212" s="18">
        <v>0</v>
      </c>
      <c r="T212" s="18">
        <f t="shared" si="8"/>
        <v>1</v>
      </c>
      <c r="U212" t="s">
        <v>1283</v>
      </c>
      <c r="V212" t="s">
        <v>1284</v>
      </c>
      <c r="AB212" t="s">
        <v>1285</v>
      </c>
      <c r="AE212" t="s">
        <v>1286</v>
      </c>
    </row>
    <row r="213" spans="1:32" x14ac:dyDescent="0.25">
      <c r="A213" t="s">
        <v>1287</v>
      </c>
      <c r="B213" t="s">
        <v>394</v>
      </c>
      <c r="C213" t="s">
        <v>395</v>
      </c>
      <c r="D213" t="s">
        <v>1288</v>
      </c>
      <c r="E213" s="17">
        <v>850</v>
      </c>
      <c r="F213" s="3" t="s">
        <v>41</v>
      </c>
      <c r="G213" s="3" t="str">
        <f t="shared" si="7"/>
        <v>Mineralisch</v>
      </c>
      <c r="H213" t="s">
        <v>50</v>
      </c>
      <c r="I213" t="str">
        <f>VLOOKUP(H213,priceset,2,FALSE)</f>
        <v>Beton</v>
      </c>
      <c r="J213">
        <v>9.6249999999999999E-3</v>
      </c>
      <c r="K213">
        <v>1.4999999999999999E-2</v>
      </c>
      <c r="L213" s="18">
        <v>0</v>
      </c>
      <c r="M213" s="18">
        <v>0</v>
      </c>
      <c r="N213" s="18">
        <v>0.75</v>
      </c>
      <c r="O213" s="18">
        <v>0</v>
      </c>
      <c r="P213" s="18"/>
      <c r="Q213" s="18">
        <v>0</v>
      </c>
      <c r="R213" s="18">
        <v>0.75</v>
      </c>
      <c r="S213" s="18">
        <v>0</v>
      </c>
      <c r="T213" s="18">
        <f t="shared" si="8"/>
        <v>1</v>
      </c>
      <c r="AE213" t="s">
        <v>1289</v>
      </c>
    </row>
    <row r="214" spans="1:32" x14ac:dyDescent="0.25">
      <c r="A214" t="s">
        <v>1290</v>
      </c>
      <c r="B214" t="s">
        <v>1291</v>
      </c>
      <c r="C214" t="s">
        <v>1292</v>
      </c>
      <c r="D214" t="s">
        <v>1293</v>
      </c>
      <c r="E214" s="17">
        <v>2000</v>
      </c>
      <c r="F214" s="3" t="s">
        <v>41</v>
      </c>
      <c r="G214" s="3" t="str">
        <f t="shared" si="7"/>
        <v>Mineralisch</v>
      </c>
      <c r="L214" s="18"/>
      <c r="M214" s="18">
        <v>0</v>
      </c>
      <c r="N214" s="18">
        <v>0.75</v>
      </c>
      <c r="O214" s="18">
        <v>0</v>
      </c>
      <c r="P214" s="18"/>
      <c r="Q214" s="18">
        <v>0</v>
      </c>
      <c r="R214" s="18">
        <v>0.75</v>
      </c>
      <c r="S214" s="18">
        <v>0</v>
      </c>
      <c r="T214" s="18">
        <f t="shared" si="8"/>
        <v>1</v>
      </c>
    </row>
    <row r="215" spans="1:32" x14ac:dyDescent="0.25">
      <c r="A215" t="s">
        <v>1294</v>
      </c>
      <c r="B215" t="s">
        <v>1295</v>
      </c>
      <c r="C215" t="s">
        <v>1296</v>
      </c>
      <c r="D215" t="s">
        <v>1297</v>
      </c>
      <c r="E215" s="17">
        <v>1250</v>
      </c>
      <c r="F215" s="3" t="s">
        <v>63</v>
      </c>
      <c r="G215" s="3" t="str">
        <f t="shared" si="7"/>
        <v>Organisch</v>
      </c>
      <c r="L215" s="18"/>
      <c r="M215" s="18">
        <v>0</v>
      </c>
      <c r="N215" s="18">
        <v>0.75</v>
      </c>
      <c r="O215" s="18">
        <v>0</v>
      </c>
      <c r="P215" s="18"/>
      <c r="Q215" s="18">
        <v>0</v>
      </c>
      <c r="R215" s="18">
        <v>0.75</v>
      </c>
      <c r="S215" s="18">
        <v>0</v>
      </c>
      <c r="T215" s="18">
        <f t="shared" si="8"/>
        <v>1</v>
      </c>
      <c r="U215" t="s">
        <v>1298</v>
      </c>
      <c r="V215" t="s">
        <v>1299</v>
      </c>
      <c r="W215" t="s">
        <v>1300</v>
      </c>
      <c r="X215" t="s">
        <v>1301</v>
      </c>
    </row>
    <row r="216" spans="1:32" x14ac:dyDescent="0.25">
      <c r="A216" t="s">
        <v>1302</v>
      </c>
      <c r="B216" t="s">
        <v>1303</v>
      </c>
      <c r="C216" t="s">
        <v>1304</v>
      </c>
      <c r="D216" t="s">
        <v>1305</v>
      </c>
      <c r="E216" s="17">
        <v>1120</v>
      </c>
      <c r="F216" s="3" t="s">
        <v>56</v>
      </c>
      <c r="G216" s="3" t="str">
        <f t="shared" si="7"/>
        <v>Kunststoff</v>
      </c>
      <c r="L216" s="18"/>
      <c r="M216" s="18">
        <v>0</v>
      </c>
      <c r="N216" s="18">
        <v>0.75</v>
      </c>
      <c r="O216" s="18">
        <v>0</v>
      </c>
      <c r="P216" s="18"/>
      <c r="Q216" s="18">
        <v>0</v>
      </c>
      <c r="R216" s="18">
        <v>0.75</v>
      </c>
      <c r="S216" s="18">
        <v>0</v>
      </c>
      <c r="T216" s="18">
        <f t="shared" si="8"/>
        <v>1</v>
      </c>
      <c r="U216" t="s">
        <v>1306</v>
      </c>
      <c r="V216" t="s">
        <v>1307</v>
      </c>
      <c r="Z216" t="s">
        <v>1308</v>
      </c>
      <c r="AB216" t="s">
        <v>1309</v>
      </c>
      <c r="AE216" t="s">
        <v>1310</v>
      </c>
      <c r="AF216" t="s">
        <v>1311</v>
      </c>
    </row>
    <row r="217" spans="1:32" x14ac:dyDescent="0.25">
      <c r="A217" t="s">
        <v>1312</v>
      </c>
      <c r="B217" t="s">
        <v>1313</v>
      </c>
      <c r="C217" t="s">
        <v>1124</v>
      </c>
      <c r="D217" t="s">
        <v>1125</v>
      </c>
      <c r="E217" s="17">
        <v>2400</v>
      </c>
      <c r="F217" s="3" t="s">
        <v>41</v>
      </c>
      <c r="G217" s="3" t="str">
        <f t="shared" si="7"/>
        <v>Mineralisch</v>
      </c>
      <c r="H217" t="s">
        <v>42</v>
      </c>
      <c r="I217" t="str">
        <f>VLOOKUP(H217,priceset,2,FALSE)</f>
        <v>Steine gemischt</v>
      </c>
      <c r="J217">
        <v>9.6249999999999999E-3</v>
      </c>
      <c r="K217">
        <v>1.7999999999999999E-2</v>
      </c>
      <c r="L217" s="18">
        <v>0</v>
      </c>
      <c r="M217" s="18">
        <v>0</v>
      </c>
      <c r="N217" s="18">
        <v>0.75</v>
      </c>
      <c r="O217" s="18">
        <v>0</v>
      </c>
      <c r="P217" s="18"/>
      <c r="Q217" s="18">
        <v>0</v>
      </c>
      <c r="R217" s="18">
        <v>0.75</v>
      </c>
      <c r="S217" s="18">
        <v>0</v>
      </c>
      <c r="T217" s="18">
        <f t="shared" si="8"/>
        <v>1</v>
      </c>
      <c r="Z217" t="s">
        <v>1314</v>
      </c>
      <c r="AE217" t="s">
        <v>1315</v>
      </c>
    </row>
    <row r="218" spans="1:32" x14ac:dyDescent="0.25">
      <c r="A218" t="s">
        <v>1316</v>
      </c>
      <c r="B218" t="s">
        <v>1116</v>
      </c>
      <c r="C218" t="s">
        <v>1117</v>
      </c>
      <c r="D218" t="s">
        <v>1118</v>
      </c>
      <c r="E218" s="17">
        <v>1050</v>
      </c>
      <c r="F218" s="3" t="s">
        <v>41</v>
      </c>
      <c r="G218" s="3" t="str">
        <f t="shared" si="7"/>
        <v>Mineralisch</v>
      </c>
      <c r="H218" t="s">
        <v>42</v>
      </c>
      <c r="I218" t="str">
        <f>VLOOKUP(H218,priceset,2,FALSE)</f>
        <v>Steine gemischt</v>
      </c>
      <c r="J218">
        <v>9.6249999999999999E-3</v>
      </c>
      <c r="K218">
        <v>1.7999999999999999E-2</v>
      </c>
      <c r="L218" s="18">
        <v>0</v>
      </c>
      <c r="M218" s="18">
        <v>0</v>
      </c>
      <c r="N218" s="18">
        <v>0.75</v>
      </c>
      <c r="O218" s="18">
        <v>0</v>
      </c>
      <c r="P218" s="18"/>
      <c r="Q218" s="18">
        <v>0</v>
      </c>
      <c r="R218" s="18">
        <v>0.75</v>
      </c>
      <c r="S218" s="18">
        <v>0</v>
      </c>
      <c r="T218" s="18">
        <f t="shared" si="8"/>
        <v>1</v>
      </c>
      <c r="U218" t="s">
        <v>1317</v>
      </c>
      <c r="V218" t="s">
        <v>1318</v>
      </c>
      <c r="AB218" t="s">
        <v>1319</v>
      </c>
    </row>
    <row r="219" spans="1:32" x14ac:dyDescent="0.25">
      <c r="A219" t="s">
        <v>1320</v>
      </c>
      <c r="B219" t="s">
        <v>1321</v>
      </c>
      <c r="C219" t="s">
        <v>1322</v>
      </c>
      <c r="D219" t="s">
        <v>1323</v>
      </c>
      <c r="E219" s="17">
        <v>1900</v>
      </c>
      <c r="F219" s="3" t="s">
        <v>41</v>
      </c>
      <c r="G219" s="3" t="str">
        <f t="shared" si="7"/>
        <v>Mineralisch</v>
      </c>
      <c r="L219" s="18"/>
      <c r="M219" s="18">
        <v>0</v>
      </c>
      <c r="N219" s="18">
        <v>0.75</v>
      </c>
      <c r="O219" s="18">
        <v>0</v>
      </c>
      <c r="P219" s="18"/>
      <c r="Q219" s="18">
        <v>0</v>
      </c>
      <c r="R219" s="18">
        <v>0.75</v>
      </c>
      <c r="S219" s="18">
        <v>0</v>
      </c>
      <c r="T219" s="18">
        <f t="shared" si="8"/>
        <v>1</v>
      </c>
    </row>
    <row r="220" spans="1:32" x14ac:dyDescent="0.25">
      <c r="A220" t="s">
        <v>1324</v>
      </c>
      <c r="B220" t="s">
        <v>1325</v>
      </c>
      <c r="C220" t="s">
        <v>1326</v>
      </c>
      <c r="D220" t="s">
        <v>1327</v>
      </c>
      <c r="E220" s="17">
        <v>960</v>
      </c>
      <c r="F220" s="3" t="s">
        <v>56</v>
      </c>
      <c r="G220" s="3" t="str">
        <f t="shared" si="7"/>
        <v>Kunststoff</v>
      </c>
      <c r="L220" s="18"/>
      <c r="M220" s="18">
        <v>0</v>
      </c>
      <c r="N220" s="18">
        <v>0.75</v>
      </c>
      <c r="O220" s="18">
        <v>0</v>
      </c>
      <c r="P220" s="18"/>
      <c r="Q220" s="18">
        <v>0</v>
      </c>
      <c r="R220" s="18">
        <v>0.75</v>
      </c>
      <c r="S220" s="18">
        <v>0</v>
      </c>
      <c r="T220" s="18">
        <f t="shared" si="8"/>
        <v>1</v>
      </c>
      <c r="U220" t="s">
        <v>1328</v>
      </c>
      <c r="AB220" t="s">
        <v>1329</v>
      </c>
      <c r="AE220" t="s">
        <v>1330</v>
      </c>
    </row>
    <row r="221" spans="1:32" x14ac:dyDescent="0.25">
      <c r="A221" t="s">
        <v>1331</v>
      </c>
      <c r="B221" t="s">
        <v>1332</v>
      </c>
      <c r="C221" t="s">
        <v>1333</v>
      </c>
      <c r="D221" t="s">
        <v>1334</v>
      </c>
      <c r="E221" s="17">
        <v>1600</v>
      </c>
      <c r="F221" s="3" t="s">
        <v>41</v>
      </c>
      <c r="G221" s="3" t="str">
        <f t="shared" si="7"/>
        <v>Mineralisch</v>
      </c>
      <c r="H221" t="s">
        <v>42</v>
      </c>
      <c r="I221" t="str">
        <f>VLOOKUP(H221,priceset,2,FALSE)</f>
        <v>Steine gemischt</v>
      </c>
      <c r="J221">
        <v>9.6249999999999999E-3</v>
      </c>
      <c r="K221">
        <v>1.7999999999999999E-2</v>
      </c>
      <c r="L221" s="18">
        <v>0</v>
      </c>
      <c r="M221" s="18">
        <v>0</v>
      </c>
      <c r="N221" s="18">
        <v>0.75</v>
      </c>
      <c r="O221" s="18">
        <v>0</v>
      </c>
      <c r="P221" s="18"/>
      <c r="Q221" s="18">
        <v>0</v>
      </c>
      <c r="R221" s="18">
        <v>0.75</v>
      </c>
      <c r="S221" s="18">
        <v>0</v>
      </c>
      <c r="T221" s="18">
        <f t="shared" si="8"/>
        <v>1</v>
      </c>
      <c r="Z221" t="s">
        <v>1335</v>
      </c>
      <c r="AE221" t="s">
        <v>1336</v>
      </c>
      <c r="AF221" t="s">
        <v>1337</v>
      </c>
    </row>
    <row r="222" spans="1:32" x14ac:dyDescent="0.25">
      <c r="A222" t="s">
        <v>1338</v>
      </c>
      <c r="B222" t="s">
        <v>1339</v>
      </c>
      <c r="C222" t="s">
        <v>1340</v>
      </c>
      <c r="D222" t="s">
        <v>1341</v>
      </c>
      <c r="E222" s="17">
        <v>750</v>
      </c>
      <c r="F222" s="3" t="s">
        <v>94</v>
      </c>
      <c r="G222" s="3" t="str">
        <f t="shared" si="7"/>
        <v>Holz</v>
      </c>
      <c r="H222" t="s">
        <v>686</v>
      </c>
      <c r="I222" t="str">
        <f>VLOOKUP(H222,priceset,2,FALSE)</f>
        <v>Hartholz</v>
      </c>
      <c r="J222">
        <v>2.4063000000000001E-2</v>
      </c>
      <c r="K222">
        <v>0.05</v>
      </c>
      <c r="L222" s="18">
        <v>0</v>
      </c>
      <c r="M222" s="18">
        <v>0</v>
      </c>
      <c r="N222" s="18">
        <v>0.75</v>
      </c>
      <c r="O222" s="18">
        <v>0</v>
      </c>
      <c r="P222" s="18"/>
      <c r="Q222" s="18">
        <v>0</v>
      </c>
      <c r="R222" s="18">
        <v>0.75</v>
      </c>
      <c r="S222" s="18">
        <v>0</v>
      </c>
      <c r="T222" s="18">
        <f t="shared" si="8"/>
        <v>1</v>
      </c>
      <c r="Z222" t="s">
        <v>1342</v>
      </c>
      <c r="AB222" t="s">
        <v>1343</v>
      </c>
      <c r="AE222" t="s">
        <v>1344</v>
      </c>
    </row>
    <row r="223" spans="1:32" x14ac:dyDescent="0.25">
      <c r="A223" t="s">
        <v>1345</v>
      </c>
      <c r="B223" t="s">
        <v>1346</v>
      </c>
      <c r="C223" t="s">
        <v>1346</v>
      </c>
      <c r="D223" t="s">
        <v>1346</v>
      </c>
    </row>
  </sheetData>
  <autoFilter ref="A2:AG2" xr:uid="{51CF955E-47C6-482E-A641-2C72F1E8535D}"/>
  <mergeCells count="8">
    <mergeCell ref="M1:P1"/>
    <mergeCell ref="Q1:T1"/>
    <mergeCell ref="H1:L1"/>
    <mergeCell ref="F1:G1"/>
    <mergeCell ref="AE1:AF1"/>
    <mergeCell ref="AB1:AD1"/>
    <mergeCell ref="Z1:AA1"/>
    <mergeCell ref="U1:Y1"/>
  </mergeCells>
  <phoneticPr fontId="6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8B7F-DB85-49D0-BBF4-5BE5934DDE17}">
  <dimension ref="A1:C67"/>
  <sheetViews>
    <sheetView workbookViewId="0">
      <selection activeCell="B1" sqref="B1"/>
    </sheetView>
  </sheetViews>
  <sheetFormatPr defaultRowHeight="15" x14ac:dyDescent="0.25"/>
  <cols>
    <col min="1" max="1" width="21.5703125" bestFit="1" customWidth="1"/>
    <col min="2" max="2" width="46.85546875" bestFit="1" customWidth="1"/>
    <col min="3" max="3" width="119.85546875" bestFit="1" customWidth="1"/>
  </cols>
  <sheetData>
    <row r="1" spans="1:3" x14ac:dyDescent="0.25">
      <c r="A1" s="1" t="s">
        <v>1347</v>
      </c>
      <c r="B1" s="1" t="s">
        <v>1348</v>
      </c>
      <c r="C1" s="1" t="s">
        <v>1349</v>
      </c>
    </row>
    <row r="2" spans="1:3" x14ac:dyDescent="0.25">
      <c r="A2" t="s">
        <v>280</v>
      </c>
      <c r="B2" t="s">
        <v>1350</v>
      </c>
      <c r="C2" t="s">
        <v>1351</v>
      </c>
    </row>
    <row r="3" spans="1:3" x14ac:dyDescent="0.25">
      <c r="A3" t="s">
        <v>261</v>
      </c>
      <c r="B3" t="s">
        <v>1352</v>
      </c>
      <c r="C3" t="s">
        <v>1353</v>
      </c>
    </row>
    <row r="4" spans="1:3" x14ac:dyDescent="0.25">
      <c r="A4" t="s">
        <v>409</v>
      </c>
      <c r="B4" t="s">
        <v>1354</v>
      </c>
      <c r="C4" t="s">
        <v>1355</v>
      </c>
    </row>
    <row r="5" spans="1:3" x14ac:dyDescent="0.25">
      <c r="A5" t="s">
        <v>1356</v>
      </c>
      <c r="B5" t="s">
        <v>1357</v>
      </c>
      <c r="C5" t="s">
        <v>1358</v>
      </c>
    </row>
    <row r="6" spans="1:3" x14ac:dyDescent="0.25">
      <c r="A6" t="s">
        <v>1359</v>
      </c>
      <c r="B6" t="s">
        <v>1360</v>
      </c>
      <c r="C6" t="s">
        <v>1361</v>
      </c>
    </row>
    <row r="7" spans="1:3" x14ac:dyDescent="0.25">
      <c r="A7" t="s">
        <v>319</v>
      </c>
      <c r="B7" t="s">
        <v>1362</v>
      </c>
      <c r="C7" t="s">
        <v>1363</v>
      </c>
    </row>
    <row r="8" spans="1:3" x14ac:dyDescent="0.25">
      <c r="A8" t="s">
        <v>1364</v>
      </c>
      <c r="B8" t="s">
        <v>1365</v>
      </c>
      <c r="C8" t="s">
        <v>1366</v>
      </c>
    </row>
    <row r="9" spans="1:3" x14ac:dyDescent="0.25">
      <c r="A9" t="s">
        <v>36</v>
      </c>
      <c r="B9" t="s">
        <v>1367</v>
      </c>
      <c r="C9" t="s">
        <v>1368</v>
      </c>
    </row>
    <row r="10" spans="1:3" x14ac:dyDescent="0.25">
      <c r="A10" t="s">
        <v>1369</v>
      </c>
      <c r="B10" t="s">
        <v>1370</v>
      </c>
      <c r="C10" t="s">
        <v>1371</v>
      </c>
    </row>
    <row r="11" spans="1:3" x14ac:dyDescent="0.25">
      <c r="A11" t="s">
        <v>1372</v>
      </c>
      <c r="B11" t="s">
        <v>1373</v>
      </c>
      <c r="C11" t="s">
        <v>1374</v>
      </c>
    </row>
    <row r="12" spans="1:3" x14ac:dyDescent="0.25">
      <c r="A12" t="s">
        <v>1254</v>
      </c>
      <c r="B12" t="s">
        <v>1375</v>
      </c>
      <c r="C12" t="s">
        <v>1376</v>
      </c>
    </row>
    <row r="13" spans="1:3" x14ac:dyDescent="0.25">
      <c r="A13" t="s">
        <v>633</v>
      </c>
      <c r="B13" t="s">
        <v>1377</v>
      </c>
      <c r="C13" t="s">
        <v>1378</v>
      </c>
    </row>
    <row r="14" spans="1:3" x14ac:dyDescent="0.25">
      <c r="A14" t="s">
        <v>1379</v>
      </c>
      <c r="B14" t="s">
        <v>1380</v>
      </c>
      <c r="C14" t="s">
        <v>1381</v>
      </c>
    </row>
    <row r="15" spans="1:3" x14ac:dyDescent="0.25">
      <c r="A15" t="s">
        <v>615</v>
      </c>
      <c r="B15" t="s">
        <v>1382</v>
      </c>
      <c r="C15" t="s">
        <v>1383</v>
      </c>
    </row>
    <row r="16" spans="1:3" x14ac:dyDescent="0.25">
      <c r="A16" t="s">
        <v>240</v>
      </c>
      <c r="B16" t="s">
        <v>1384</v>
      </c>
      <c r="C16" t="s">
        <v>1385</v>
      </c>
    </row>
    <row r="17" spans="1:3" x14ac:dyDescent="0.25">
      <c r="A17" t="s">
        <v>445</v>
      </c>
      <c r="B17" t="s">
        <v>1386</v>
      </c>
      <c r="C17" t="s">
        <v>1387</v>
      </c>
    </row>
    <row r="18" spans="1:3" x14ac:dyDescent="0.25">
      <c r="A18" t="s">
        <v>107</v>
      </c>
      <c r="B18" t="s">
        <v>105</v>
      </c>
      <c r="C18" t="s">
        <v>1388</v>
      </c>
    </row>
    <row r="19" spans="1:3" x14ac:dyDescent="0.25">
      <c r="A19" t="s">
        <v>209</v>
      </c>
      <c r="B19" t="s">
        <v>1389</v>
      </c>
      <c r="C19" t="s">
        <v>1390</v>
      </c>
    </row>
    <row r="20" spans="1:3" x14ac:dyDescent="0.25">
      <c r="A20" t="s">
        <v>1391</v>
      </c>
      <c r="B20" t="s">
        <v>1392</v>
      </c>
      <c r="C20" t="s">
        <v>1393</v>
      </c>
    </row>
    <row r="21" spans="1:3" x14ac:dyDescent="0.25">
      <c r="A21" t="s">
        <v>692</v>
      </c>
      <c r="B21" t="s">
        <v>1394</v>
      </c>
      <c r="C21" t="s">
        <v>1395</v>
      </c>
    </row>
    <row r="22" spans="1:3" x14ac:dyDescent="0.25">
      <c r="A22" t="s">
        <v>1396</v>
      </c>
      <c r="B22" t="s">
        <v>454</v>
      </c>
      <c r="C22" t="s">
        <v>1397</v>
      </c>
    </row>
    <row r="23" spans="1:3" x14ac:dyDescent="0.25">
      <c r="A23" t="s">
        <v>1398</v>
      </c>
      <c r="B23" t="s">
        <v>1399</v>
      </c>
      <c r="C23" t="s">
        <v>1400</v>
      </c>
    </row>
    <row r="24" spans="1:3" x14ac:dyDescent="0.25">
      <c r="A24" t="s">
        <v>1401</v>
      </c>
      <c r="B24" t="s">
        <v>1402</v>
      </c>
      <c r="C24" t="s">
        <v>1403</v>
      </c>
    </row>
    <row r="25" spans="1:3" x14ac:dyDescent="0.25">
      <c r="A25" t="s">
        <v>733</v>
      </c>
      <c r="B25" t="s">
        <v>1404</v>
      </c>
      <c r="C25" t="s">
        <v>1405</v>
      </c>
    </row>
    <row r="26" spans="1:3" x14ac:dyDescent="0.25">
      <c r="A26" t="s">
        <v>906</v>
      </c>
      <c r="B26" t="s">
        <v>1406</v>
      </c>
      <c r="C26" t="s">
        <v>1406</v>
      </c>
    </row>
    <row r="27" spans="1:3" x14ac:dyDescent="0.25">
      <c r="A27" t="s">
        <v>1407</v>
      </c>
      <c r="B27" t="s">
        <v>1408</v>
      </c>
      <c r="C27" t="s">
        <v>1409</v>
      </c>
    </row>
    <row r="28" spans="1:3" x14ac:dyDescent="0.25">
      <c r="A28" t="s">
        <v>100</v>
      </c>
      <c r="B28" t="s">
        <v>1410</v>
      </c>
      <c r="C28" t="s">
        <v>1411</v>
      </c>
    </row>
    <row r="29" spans="1:3" x14ac:dyDescent="0.25">
      <c r="A29" t="s">
        <v>1412</v>
      </c>
      <c r="B29" t="s">
        <v>1413</v>
      </c>
      <c r="C29" t="s">
        <v>1414</v>
      </c>
    </row>
    <row r="30" spans="1:3" x14ac:dyDescent="0.25">
      <c r="A30" t="s">
        <v>1415</v>
      </c>
      <c r="B30" t="s">
        <v>1416</v>
      </c>
      <c r="C30" t="s">
        <v>1417</v>
      </c>
    </row>
    <row r="31" spans="1:3" x14ac:dyDescent="0.25">
      <c r="A31" t="s">
        <v>1418</v>
      </c>
      <c r="B31" t="s">
        <v>1419</v>
      </c>
      <c r="C31" t="s">
        <v>1420</v>
      </c>
    </row>
    <row r="32" spans="1:3" x14ac:dyDescent="0.25">
      <c r="A32" t="s">
        <v>740</v>
      </c>
      <c r="B32" t="s">
        <v>737</v>
      </c>
      <c r="C32" t="s">
        <v>1421</v>
      </c>
    </row>
    <row r="33" spans="1:3" x14ac:dyDescent="0.25">
      <c r="A33" t="s">
        <v>187</v>
      </c>
      <c r="B33" t="s">
        <v>1422</v>
      </c>
      <c r="C33" t="s">
        <v>1423</v>
      </c>
    </row>
    <row r="34" spans="1:3" x14ac:dyDescent="0.25">
      <c r="A34" t="s">
        <v>1424</v>
      </c>
      <c r="B34" t="s">
        <v>1425</v>
      </c>
      <c r="C34" t="s">
        <v>1426</v>
      </c>
    </row>
    <row r="35" spans="1:3" x14ac:dyDescent="0.25">
      <c r="A35" t="s">
        <v>1427</v>
      </c>
      <c r="B35" t="s">
        <v>1428</v>
      </c>
      <c r="C35" t="s">
        <v>1429</v>
      </c>
    </row>
    <row r="36" spans="1:3" x14ac:dyDescent="0.25">
      <c r="A36" t="s">
        <v>513</v>
      </c>
      <c r="B36" t="s">
        <v>1430</v>
      </c>
      <c r="C36" t="s">
        <v>1431</v>
      </c>
    </row>
    <row r="37" spans="1:3" x14ac:dyDescent="0.25">
      <c r="A37" t="s">
        <v>1432</v>
      </c>
      <c r="B37" t="s">
        <v>1433</v>
      </c>
      <c r="C37" t="s">
        <v>1434</v>
      </c>
    </row>
    <row r="38" spans="1:3" x14ac:dyDescent="0.25">
      <c r="A38" t="s">
        <v>1177</v>
      </c>
      <c r="B38" t="s">
        <v>1435</v>
      </c>
      <c r="C38" t="s">
        <v>1436</v>
      </c>
    </row>
    <row r="39" spans="1:3" x14ac:dyDescent="0.25">
      <c r="A39" t="s">
        <v>505</v>
      </c>
      <c r="B39" t="s">
        <v>1437</v>
      </c>
      <c r="C39" t="s">
        <v>1438</v>
      </c>
    </row>
    <row r="40" spans="1:3" x14ac:dyDescent="0.25">
      <c r="A40" t="s">
        <v>1149</v>
      </c>
      <c r="B40" t="s">
        <v>1439</v>
      </c>
      <c r="C40" t="s">
        <v>1440</v>
      </c>
    </row>
    <row r="41" spans="1:3" x14ac:dyDescent="0.25">
      <c r="A41" t="s">
        <v>1441</v>
      </c>
      <c r="B41" t="s">
        <v>1442</v>
      </c>
      <c r="C41" t="s">
        <v>1443</v>
      </c>
    </row>
    <row r="42" spans="1:3" x14ac:dyDescent="0.25">
      <c r="A42" t="s">
        <v>1444</v>
      </c>
      <c r="B42" t="s">
        <v>1445</v>
      </c>
      <c r="C42" t="s">
        <v>1446</v>
      </c>
    </row>
    <row r="43" spans="1:3" x14ac:dyDescent="0.25">
      <c r="A43" t="s">
        <v>403</v>
      </c>
      <c r="B43" t="s">
        <v>400</v>
      </c>
      <c r="C43" t="s">
        <v>1447</v>
      </c>
    </row>
    <row r="44" spans="1:3" x14ac:dyDescent="0.25">
      <c r="A44" t="s">
        <v>594</v>
      </c>
      <c r="B44" t="s">
        <v>677</v>
      </c>
      <c r="C44" t="s">
        <v>1448</v>
      </c>
    </row>
    <row r="45" spans="1:3" x14ac:dyDescent="0.25">
      <c r="A45" t="s">
        <v>285</v>
      </c>
      <c r="B45" t="s">
        <v>597</v>
      </c>
      <c r="C45" t="s">
        <v>1449</v>
      </c>
    </row>
    <row r="46" spans="1:3" x14ac:dyDescent="0.25">
      <c r="A46" t="s">
        <v>1450</v>
      </c>
      <c r="B46" t="s">
        <v>1451</v>
      </c>
      <c r="C46" t="s">
        <v>1452</v>
      </c>
    </row>
    <row r="47" spans="1:3" x14ac:dyDescent="0.25">
      <c r="A47" t="s">
        <v>42</v>
      </c>
      <c r="B47" t="s">
        <v>1453</v>
      </c>
      <c r="C47" t="s">
        <v>1454</v>
      </c>
    </row>
    <row r="48" spans="1:3" x14ac:dyDescent="0.25">
      <c r="A48" t="s">
        <v>717</v>
      </c>
      <c r="B48" t="s">
        <v>1455</v>
      </c>
      <c r="C48" t="s">
        <v>1456</v>
      </c>
    </row>
    <row r="49" spans="1:3" x14ac:dyDescent="0.25">
      <c r="A49" t="s">
        <v>993</v>
      </c>
      <c r="B49" t="s">
        <v>1457</v>
      </c>
      <c r="C49" t="s">
        <v>1458</v>
      </c>
    </row>
    <row r="50" spans="1:3" x14ac:dyDescent="0.25">
      <c r="A50" t="s">
        <v>1459</v>
      </c>
      <c r="B50" t="s">
        <v>1460</v>
      </c>
      <c r="C50" t="s">
        <v>1461</v>
      </c>
    </row>
    <row r="51" spans="1:3" x14ac:dyDescent="0.25">
      <c r="A51" t="s">
        <v>57</v>
      </c>
      <c r="B51" t="s">
        <v>1462</v>
      </c>
      <c r="C51" t="s">
        <v>1463</v>
      </c>
    </row>
    <row r="52" spans="1:3" x14ac:dyDescent="0.25">
      <c r="A52" t="s">
        <v>130</v>
      </c>
      <c r="B52" t="s">
        <v>1464</v>
      </c>
      <c r="C52" t="s">
        <v>1465</v>
      </c>
    </row>
    <row r="53" spans="1:3" x14ac:dyDescent="0.25">
      <c r="A53" t="s">
        <v>795</v>
      </c>
      <c r="B53" t="s">
        <v>792</v>
      </c>
      <c r="C53" t="s">
        <v>1466</v>
      </c>
    </row>
    <row r="54" spans="1:3" x14ac:dyDescent="0.25">
      <c r="A54" t="s">
        <v>686</v>
      </c>
      <c r="B54" t="s">
        <v>683</v>
      </c>
      <c r="C54" t="s">
        <v>1463</v>
      </c>
    </row>
    <row r="55" spans="1:3" x14ac:dyDescent="0.25">
      <c r="A55" t="s">
        <v>1195</v>
      </c>
      <c r="B55" t="s">
        <v>1467</v>
      </c>
      <c r="C55" t="s">
        <v>1468</v>
      </c>
    </row>
    <row r="56" spans="1:3" x14ac:dyDescent="0.25">
      <c r="A56" t="s">
        <v>1469</v>
      </c>
      <c r="B56" t="s">
        <v>1470</v>
      </c>
      <c r="C56" t="s">
        <v>1471</v>
      </c>
    </row>
    <row r="57" spans="1:3" x14ac:dyDescent="0.25">
      <c r="A57" t="s">
        <v>305</v>
      </c>
      <c r="B57" t="s">
        <v>1472</v>
      </c>
      <c r="C57" t="s">
        <v>1473</v>
      </c>
    </row>
    <row r="58" spans="1:3" x14ac:dyDescent="0.25">
      <c r="A58" t="s">
        <v>388</v>
      </c>
      <c r="B58" t="s">
        <v>1474</v>
      </c>
      <c r="C58" t="s">
        <v>1463</v>
      </c>
    </row>
    <row r="59" spans="1:3" x14ac:dyDescent="0.25">
      <c r="A59" t="s">
        <v>1475</v>
      </c>
      <c r="B59" t="s">
        <v>1476</v>
      </c>
      <c r="C59" t="s">
        <v>1477</v>
      </c>
    </row>
    <row r="60" spans="1:3" x14ac:dyDescent="0.25">
      <c r="A60" t="s">
        <v>468</v>
      </c>
      <c r="B60" t="s">
        <v>465</v>
      </c>
      <c r="C60" t="s">
        <v>1478</v>
      </c>
    </row>
    <row r="61" spans="1:3" x14ac:dyDescent="0.25">
      <c r="A61" t="s">
        <v>1479</v>
      </c>
      <c r="B61" t="s">
        <v>1480</v>
      </c>
      <c r="C61" t="s">
        <v>1481</v>
      </c>
    </row>
    <row r="62" spans="1:3" x14ac:dyDescent="0.25">
      <c r="A62" t="s">
        <v>50</v>
      </c>
      <c r="B62" t="s">
        <v>473</v>
      </c>
      <c r="C62" t="s">
        <v>1482</v>
      </c>
    </row>
    <row r="63" spans="1:3" x14ac:dyDescent="0.25">
      <c r="A63" t="s">
        <v>114</v>
      </c>
      <c r="B63" t="s">
        <v>671</v>
      </c>
      <c r="C63" t="s">
        <v>1483</v>
      </c>
    </row>
    <row r="64" spans="1:3" x14ac:dyDescent="0.25">
      <c r="A64" t="s">
        <v>424</v>
      </c>
      <c r="B64" t="s">
        <v>1484</v>
      </c>
      <c r="C64" t="s">
        <v>1485</v>
      </c>
    </row>
    <row r="65" spans="1:3" x14ac:dyDescent="0.25">
      <c r="A65" t="s">
        <v>1486</v>
      </c>
      <c r="B65" t="s">
        <v>1487</v>
      </c>
      <c r="C65" t="s">
        <v>1488</v>
      </c>
    </row>
    <row r="66" spans="1:3" x14ac:dyDescent="0.25">
      <c r="A66" t="s">
        <v>71</v>
      </c>
      <c r="B66" t="s">
        <v>1489</v>
      </c>
      <c r="C66" t="s">
        <v>1490</v>
      </c>
    </row>
    <row r="67" spans="1:3" x14ac:dyDescent="0.25">
      <c r="A67" t="s">
        <v>1491</v>
      </c>
      <c r="B67" t="s">
        <v>1492</v>
      </c>
      <c r="C67" t="s">
        <v>1493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9EA7-442D-4C2C-924B-A209E3C656A3}">
  <dimension ref="A1:E8"/>
  <sheetViews>
    <sheetView workbookViewId="0"/>
  </sheetViews>
  <sheetFormatPr defaultRowHeight="15" x14ac:dyDescent="0.25"/>
  <cols>
    <col min="1" max="1" width="14.85546875" customWidth="1"/>
    <col min="2" max="3" width="14.85546875" hidden="1" customWidth="1"/>
    <col min="4" max="4" width="19.7109375" customWidth="1"/>
    <col min="5" max="5" width="13.7109375" hidden="1" customWidth="1"/>
  </cols>
  <sheetData>
    <row r="1" spans="1:5" ht="15" customHeight="1" x14ac:dyDescent="0.25">
      <c r="A1" s="1" t="s">
        <v>1494</v>
      </c>
      <c r="B1" s="1" t="s">
        <v>1495</v>
      </c>
      <c r="C1" s="1" t="s">
        <v>1496</v>
      </c>
      <c r="D1" s="1" t="s">
        <v>1348</v>
      </c>
    </row>
    <row r="2" spans="1:5" x14ac:dyDescent="0.25">
      <c r="A2" t="s">
        <v>129</v>
      </c>
      <c r="D2" t="s">
        <v>237</v>
      </c>
      <c r="E2" t="s">
        <v>237</v>
      </c>
    </row>
    <row r="3" spans="1:5" x14ac:dyDescent="0.25">
      <c r="A3" t="s">
        <v>94</v>
      </c>
      <c r="D3" t="s">
        <v>218</v>
      </c>
      <c r="E3" t="s">
        <v>218</v>
      </c>
    </row>
    <row r="4" spans="1:5" x14ac:dyDescent="0.25">
      <c r="A4" t="s">
        <v>56</v>
      </c>
      <c r="D4" t="s">
        <v>624</v>
      </c>
      <c r="E4" t="s">
        <v>624</v>
      </c>
    </row>
    <row r="5" spans="1:5" x14ac:dyDescent="0.25">
      <c r="A5" t="s">
        <v>35</v>
      </c>
      <c r="D5" t="s">
        <v>1497</v>
      </c>
      <c r="E5" t="s">
        <v>1497</v>
      </c>
    </row>
    <row r="6" spans="1:5" x14ac:dyDescent="0.25">
      <c r="A6" t="s">
        <v>41</v>
      </c>
      <c r="D6" t="s">
        <v>1498</v>
      </c>
      <c r="E6" t="s">
        <v>1498</v>
      </c>
    </row>
    <row r="7" spans="1:5" x14ac:dyDescent="0.25">
      <c r="A7" t="s">
        <v>63</v>
      </c>
      <c r="D7" t="s">
        <v>1499</v>
      </c>
      <c r="E7" t="s">
        <v>1499</v>
      </c>
    </row>
    <row r="8" spans="1:5" x14ac:dyDescent="0.25">
      <c r="A8" t="s">
        <v>543</v>
      </c>
      <c r="D8" t="s">
        <v>1500</v>
      </c>
      <c r="E8" t="s">
        <v>1500</v>
      </c>
    </row>
  </sheetData>
  <sortState xmlns:xlrd2="http://schemas.microsoft.com/office/spreadsheetml/2017/richdata2" ref="A2:D8">
    <sortCondition ref="A2:A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5C626AFD4834F9D245F7AB5D9135F" ma:contentTypeVersion="11" ma:contentTypeDescription="Create a new document." ma:contentTypeScope="" ma:versionID="ecd8caefa507418aaf1be219cf8b2802">
  <xsd:schema xmlns:xsd="http://www.w3.org/2001/XMLSchema" xmlns:xs="http://www.w3.org/2001/XMLSchema" xmlns:p="http://schemas.microsoft.com/office/2006/metadata/properties" xmlns:ns2="df098682-0678-4d36-9e33-ca1e73596984" xmlns:ns3="f3b0e59f-ebd2-4e66-9d11-0de0cd38b9f2" targetNamespace="http://schemas.microsoft.com/office/2006/metadata/properties" ma:root="true" ma:fieldsID="21e621961b64680fbfa2314522d81b86" ns2:_="" ns3:_="">
    <xsd:import namespace="df098682-0678-4d36-9e33-ca1e73596984"/>
    <xsd:import namespace="f3b0e59f-ebd2-4e66-9d11-0de0cd38b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98682-0678-4d36-9e33-ca1e73596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0e59f-ebd2-4e66-9d11-0de0cd38b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218A9-75B7-499A-B961-1EC796ADABB9}">
  <ds:schemaRefs>
    <ds:schemaRef ds:uri="http://schemas.microsoft.com/office/2006/documentManagement/types"/>
    <ds:schemaRef ds:uri="http://purl.org/dc/dcmitype/"/>
    <ds:schemaRef ds:uri="http://purl.org/dc/elements/1.1/"/>
    <ds:schemaRef ds:uri="df098682-0678-4d36-9e33-ca1e73596984"/>
    <ds:schemaRef ds:uri="http://schemas.microsoft.com/office/2006/metadata/properties"/>
    <ds:schemaRef ds:uri="http://schemas.microsoft.com/office/infopath/2007/PartnerControls"/>
    <ds:schemaRef ds:uri="f3b0e59f-ebd2-4e66-9d11-0de0cd38b9f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BF3D51F-2AE2-4F4E-8E1C-42B9E9A743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6B0E68-1030-4618-9866-5D4104DC8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98682-0678-4d36-9e33-ca1e73596984"/>
    <ds:schemaRef ds:uri="f3b0e59f-ebd2-4e66-9d11-0de0cd38b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Materialien</vt:lpstr>
      <vt:lpstr>Pricesets</vt:lpstr>
      <vt:lpstr>madaster</vt:lpstr>
      <vt:lpstr>madaster</vt:lpstr>
      <vt:lpstr>priceset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Lankamp</dc:creator>
  <cp:lastModifiedBy>stephanie GUYOT</cp:lastModifiedBy>
  <dcterms:created xsi:type="dcterms:W3CDTF">2020-06-12T14:51:09Z</dcterms:created>
  <dcterms:modified xsi:type="dcterms:W3CDTF">2021-05-06T13:40:19Z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0x010100FC45C626AFD4834F9D245F7AB5D9135F</vt:lpwstr>
  </property>
</Properties>
</file>